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2765" windowHeight="73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8" i="1" l="1"/>
  <c r="A188" i="1"/>
  <c r="J187" i="1"/>
  <c r="I187" i="1"/>
  <c r="H187" i="1"/>
  <c r="G187" i="1"/>
  <c r="F187" i="1"/>
  <c r="B180" i="1"/>
  <c r="A180" i="1"/>
  <c r="J179" i="1"/>
  <c r="I179" i="1"/>
  <c r="H179" i="1"/>
  <c r="G179" i="1"/>
  <c r="F179" i="1"/>
  <c r="F189" i="1"/>
  <c r="G189" i="1"/>
  <c r="H189" i="1"/>
  <c r="I189" i="1"/>
  <c r="J189" i="1"/>
  <c r="B88" i="1"/>
  <c r="A88" i="1"/>
  <c r="J95" i="1"/>
  <c r="I95" i="1"/>
  <c r="H95" i="1"/>
  <c r="G95" i="1"/>
  <c r="F95" i="1"/>
  <c r="J87" i="1"/>
  <c r="I87" i="1"/>
  <c r="H87" i="1"/>
  <c r="G87" i="1"/>
  <c r="F87" i="1"/>
  <c r="G188" i="1" l="1"/>
  <c r="H188" i="1"/>
  <c r="F188" i="1"/>
  <c r="I188" i="1"/>
  <c r="J188" i="1"/>
  <c r="G96" i="1"/>
  <c r="J96" i="1"/>
  <c r="I96" i="1"/>
  <c r="H96" i="1"/>
  <c r="F96" i="1"/>
  <c r="J164" i="1" l="1"/>
  <c r="I164" i="1"/>
  <c r="H164" i="1"/>
  <c r="G164" i="1"/>
  <c r="F164" i="1"/>
  <c r="J11" i="1"/>
  <c r="I11" i="1"/>
  <c r="H11" i="1"/>
  <c r="G11" i="1"/>
  <c r="F11" i="1"/>
  <c r="A103" i="1" l="1"/>
  <c r="B173" i="1"/>
  <c r="A173" i="1"/>
  <c r="J172" i="1"/>
  <c r="I172" i="1"/>
  <c r="H172" i="1"/>
  <c r="G172" i="1"/>
  <c r="F172" i="1"/>
  <c r="B165" i="1"/>
  <c r="A165" i="1"/>
  <c r="B158" i="1"/>
  <c r="A158" i="1"/>
  <c r="J157" i="1"/>
  <c r="I157" i="1"/>
  <c r="H157" i="1"/>
  <c r="G157" i="1"/>
  <c r="F157" i="1"/>
  <c r="B149" i="1"/>
  <c r="A149" i="1"/>
  <c r="J148" i="1"/>
  <c r="I148" i="1"/>
  <c r="H148" i="1"/>
  <c r="G148" i="1"/>
  <c r="F148" i="1"/>
  <c r="B142" i="1"/>
  <c r="A142" i="1"/>
  <c r="J141" i="1"/>
  <c r="I141" i="1"/>
  <c r="H141" i="1"/>
  <c r="G141" i="1"/>
  <c r="F141" i="1"/>
  <c r="B133" i="1"/>
  <c r="A133" i="1"/>
  <c r="J132" i="1"/>
  <c r="I132" i="1"/>
  <c r="H132" i="1"/>
  <c r="G132" i="1"/>
  <c r="F132" i="1"/>
  <c r="B126" i="1"/>
  <c r="A126" i="1"/>
  <c r="J125" i="1"/>
  <c r="I125" i="1"/>
  <c r="H125" i="1"/>
  <c r="G125" i="1"/>
  <c r="F125" i="1"/>
  <c r="B118" i="1"/>
  <c r="A118" i="1"/>
  <c r="J117" i="1"/>
  <c r="I117" i="1"/>
  <c r="H117" i="1"/>
  <c r="G117" i="1"/>
  <c r="F117" i="1"/>
  <c r="B111" i="1"/>
  <c r="A111" i="1"/>
  <c r="J110" i="1"/>
  <c r="I110" i="1"/>
  <c r="H110" i="1"/>
  <c r="G110" i="1"/>
  <c r="F110" i="1"/>
  <c r="B103" i="1"/>
  <c r="J102" i="1"/>
  <c r="I102" i="1"/>
  <c r="H102" i="1"/>
  <c r="G102" i="1"/>
  <c r="F102" i="1"/>
  <c r="B81" i="1"/>
  <c r="A81" i="1"/>
  <c r="J80" i="1"/>
  <c r="I80" i="1"/>
  <c r="H80" i="1"/>
  <c r="G80" i="1"/>
  <c r="F80" i="1"/>
  <c r="B72" i="1"/>
  <c r="A72" i="1"/>
  <c r="J71" i="1"/>
  <c r="I71" i="1"/>
  <c r="H71" i="1"/>
  <c r="G71" i="1"/>
  <c r="F71" i="1"/>
  <c r="B65" i="1"/>
  <c r="A65" i="1"/>
  <c r="J64" i="1"/>
  <c r="I64" i="1"/>
  <c r="H64" i="1"/>
  <c r="G64" i="1"/>
  <c r="F64" i="1"/>
  <c r="B57" i="1"/>
  <c r="A57" i="1"/>
  <c r="J56" i="1"/>
  <c r="I56" i="1"/>
  <c r="H56" i="1"/>
  <c r="G56" i="1"/>
  <c r="F56" i="1"/>
  <c r="B50" i="1"/>
  <c r="A50" i="1"/>
  <c r="J49" i="1"/>
  <c r="I49" i="1"/>
  <c r="H49" i="1"/>
  <c r="G49" i="1"/>
  <c r="F49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7" i="1"/>
  <c r="A27" i="1"/>
  <c r="J26" i="1"/>
  <c r="I26" i="1"/>
  <c r="H26" i="1"/>
  <c r="G26" i="1"/>
  <c r="F26" i="1"/>
  <c r="B20" i="1"/>
  <c r="A20" i="1"/>
  <c r="B12" i="1"/>
  <c r="A12" i="1"/>
  <c r="G19" i="1"/>
  <c r="H19" i="1"/>
  <c r="I19" i="1"/>
  <c r="J19" i="1"/>
  <c r="F19" i="1"/>
  <c r="G111" i="1" l="1"/>
  <c r="I111" i="1"/>
  <c r="H111" i="1"/>
  <c r="G126" i="1"/>
  <c r="H81" i="1"/>
  <c r="F81" i="1"/>
  <c r="F34" i="1"/>
  <c r="I126" i="1"/>
  <c r="H34" i="1"/>
  <c r="G158" i="1"/>
  <c r="F50" i="1"/>
  <c r="I142" i="1"/>
  <c r="J34" i="1"/>
  <c r="I158" i="1"/>
  <c r="G173" i="1"/>
  <c r="G142" i="1"/>
  <c r="J111" i="1"/>
  <c r="J81" i="1"/>
  <c r="J50" i="1"/>
  <c r="H50" i="1"/>
  <c r="I173" i="1"/>
  <c r="F65" i="1"/>
  <c r="H65" i="1"/>
  <c r="G50" i="1"/>
  <c r="I50" i="1"/>
  <c r="H173" i="1"/>
  <c r="J173" i="1"/>
  <c r="H158" i="1"/>
  <c r="J158" i="1"/>
  <c r="H142" i="1"/>
  <c r="J142" i="1"/>
  <c r="H126" i="1"/>
  <c r="J126" i="1"/>
  <c r="G81" i="1"/>
  <c r="I81" i="1"/>
  <c r="J65" i="1"/>
  <c r="G34" i="1"/>
  <c r="I34" i="1"/>
  <c r="G65" i="1"/>
  <c r="I65" i="1"/>
  <c r="F111" i="1"/>
  <c r="F126" i="1"/>
  <c r="F142" i="1"/>
  <c r="F158" i="1"/>
  <c r="F173" i="1"/>
  <c r="I20" i="1"/>
  <c r="F20" i="1"/>
  <c r="J20" i="1"/>
  <c r="H20" i="1"/>
  <c r="G20" i="1"/>
</calcChain>
</file>

<file path=xl/sharedStrings.xml><?xml version="1.0" encoding="utf-8"?>
<sst xmlns="http://schemas.openxmlformats.org/spreadsheetml/2006/main" count="352" uniqueCount="104">
  <si>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</si>
  <si>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</si>
  <si>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</si>
  <si>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</si>
  <si>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</si>
  <si>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</si>
  <si>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</si>
  <si>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</si>
  <si>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</si>
  <si>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</si>
  <si>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</si>
  <si>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</si>
  <si>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</si>
  <si>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</si>
  <si>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</si>
  <si>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</si>
  <si>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</si>
  <si>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</si>
  <si>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</si>
  <si>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</si>
  <si>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</si>
  <si>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</si>
  <si>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</si>
  <si>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</si>
  <si>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</si>
  <si>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</si>
  <si>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</si>
  <si>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</si>
  <si>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</si>
  <si>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</si>
  <si>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</si>
  <si>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</si>
  <si>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 xml:space="preserve">Директор </t>
  </si>
  <si>
    <t>Хлеб пшеничный</t>
  </si>
  <si>
    <t>Компот из смеси сухофруктов</t>
  </si>
  <si>
    <t>Каша гречневая рассыпчатая</t>
  </si>
  <si>
    <t>Курица в соусе томатном</t>
  </si>
  <si>
    <t>Рассольник</t>
  </si>
  <si>
    <t>Каша пшеничная рассыпчатая</t>
  </si>
  <si>
    <t>Какао с молоком</t>
  </si>
  <si>
    <t>Суп рисовый на бульоне</t>
  </si>
  <si>
    <t xml:space="preserve"> </t>
  </si>
  <si>
    <t>Компот из фруктов</t>
  </si>
  <si>
    <t>Картофель отварной</t>
  </si>
  <si>
    <t>Чай с сахаром</t>
  </si>
  <si>
    <t xml:space="preserve">Каша пшеничная  молочная  </t>
  </si>
  <si>
    <t>Бутерброд  с сыром</t>
  </si>
  <si>
    <t>Каша молочная гречневая</t>
  </si>
  <si>
    <t>Печенье</t>
  </si>
  <si>
    <t>сладкое</t>
  </si>
  <si>
    <t>Чай с сахаром и лимоном</t>
  </si>
  <si>
    <t>Ахмедова Н.М.</t>
  </si>
  <si>
    <t xml:space="preserve">МБОУ "Лицей № 14" г.Каспийска </t>
  </si>
  <si>
    <t>Каша молочная рисовая</t>
  </si>
  <si>
    <t>Яйцо вареное 1 шт</t>
  </si>
  <si>
    <t xml:space="preserve">хлеб </t>
  </si>
  <si>
    <t>Каша молочная пшеничная</t>
  </si>
  <si>
    <t>Плов с курицей</t>
  </si>
  <si>
    <t>Каша овсянаная молочная</t>
  </si>
  <si>
    <t>Мороженое сливочное</t>
  </si>
  <si>
    <t>суп с макаронными изделиями</t>
  </si>
  <si>
    <t>Голубцы с подливой</t>
  </si>
  <si>
    <t>Овощи свежие</t>
  </si>
  <si>
    <t xml:space="preserve">Чай с сахаром </t>
  </si>
  <si>
    <t>Ватрушка с творогом</t>
  </si>
  <si>
    <t>Борщ с капустой и картофелем на бульоне</t>
  </si>
  <si>
    <t>Компот из плодов свежих</t>
  </si>
  <si>
    <t>Помидоры свежие</t>
  </si>
  <si>
    <t xml:space="preserve">Каша манная жидкая  молочная  </t>
  </si>
  <si>
    <t>Суп с бобовыми (горох) на бульоне</t>
  </si>
  <si>
    <t>Макаронные изделия отварные</t>
  </si>
  <si>
    <t>Котлеты из говядины</t>
  </si>
  <si>
    <t>Фрукты или ягоды свежие по сезону</t>
  </si>
  <si>
    <t>кисломол.</t>
  </si>
  <si>
    <t>булочное</t>
  </si>
  <si>
    <t>Пряник</t>
  </si>
  <si>
    <t>салат из белокачанной капусты с зеленым горошком</t>
  </si>
  <si>
    <t>Суп с бобовыми (фасоль) на бульоне</t>
  </si>
  <si>
    <t>Рыба запеченная с томатным соусом (минтай)</t>
  </si>
  <si>
    <t>Пюре картофельное</t>
  </si>
  <si>
    <t>Оладьи с джемом</t>
  </si>
  <si>
    <t>Омлет натуральный</t>
  </si>
  <si>
    <t xml:space="preserve">Гуляш из говядины </t>
  </si>
  <si>
    <t xml:space="preserve">Каша молочная гречневая </t>
  </si>
  <si>
    <t>Суп лапша домашняя</t>
  </si>
  <si>
    <t>Котлета куриная из фарша</t>
  </si>
  <si>
    <t>Овощи натуральные свежие</t>
  </si>
  <si>
    <t>Каша вязкая рисовая с изюмом</t>
  </si>
  <si>
    <t>Суп с бобовыми ( чечевица) на бульоне</t>
  </si>
  <si>
    <t xml:space="preserve">Мясо тушенное </t>
  </si>
  <si>
    <t xml:space="preserve">Макаронные изделия отварные </t>
  </si>
  <si>
    <t>Рис отварной с фасолью</t>
  </si>
  <si>
    <t xml:space="preserve">Каша молочная рисовая </t>
  </si>
  <si>
    <t>Вафли</t>
  </si>
  <si>
    <t>Сок фруктовый</t>
  </si>
  <si>
    <t>Салат из помидоров и огурцов с растительным маслом</t>
  </si>
  <si>
    <t>Бутерброд  с джемом</t>
  </si>
  <si>
    <t>Суп лапша куриная</t>
  </si>
  <si>
    <t>Курица запеченая с картофелем</t>
  </si>
  <si>
    <t>салат из белокачанной капусты с кукурузой</t>
  </si>
  <si>
    <t>Булочка сдобная</t>
  </si>
  <si>
    <t>Каша овсянная молочная</t>
  </si>
  <si>
    <t>Плов с говядиной</t>
  </si>
  <si>
    <t>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</si>
</sst>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>
      <alignment horizontal="center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0" xfId="0" applyFont="1" applyFill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7" sqref="R2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52</v>
      </c>
      <c r="D1" s="54"/>
      <c r="E1" s="54"/>
      <c r="F1" s="13" t="s">
        <v>15</v>
      </c>
      <c r="G1" s="2" t="s">
        <v>16</v>
      </c>
      <c r="H1" s="55" t="s">
        <v>32</v>
      </c>
      <c r="I1" s="55"/>
      <c r="J1" s="55"/>
      <c r="K1" s="55"/>
    </row>
    <row r="2" spans="1:11" ht="18" x14ac:dyDescent="0.2">
      <c r="A2" s="33" t="s">
        <v>6</v>
      </c>
      <c r="C2" s="2"/>
      <c r="G2" s="2" t="s">
        <v>17</v>
      </c>
      <c r="H2" s="55" t="s">
        <v>51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6" t="s">
        <v>103</v>
      </c>
      <c r="G3" s="2" t="s">
        <v>18</v>
      </c>
      <c r="H3" s="56">
        <v>45810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2" t="s">
        <v>13</v>
      </c>
      <c r="B5" s="43" t="s">
        <v>14</v>
      </c>
      <c r="C5" s="34" t="s">
        <v>0</v>
      </c>
      <c r="D5" s="34" t="s">
        <v>12</v>
      </c>
      <c r="E5" s="34" t="s">
        <v>11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</row>
    <row r="6" spans="1:11" ht="15" x14ac:dyDescent="0.25">
      <c r="A6" s="20">
        <v>1</v>
      </c>
      <c r="B6" s="50">
        <v>1</v>
      </c>
      <c r="C6" s="21" t="s">
        <v>19</v>
      </c>
      <c r="D6" s="5" t="s">
        <v>20</v>
      </c>
      <c r="E6" s="37" t="s">
        <v>58</v>
      </c>
      <c r="F6" s="45">
        <v>200</v>
      </c>
      <c r="G6" s="45">
        <v>7</v>
      </c>
      <c r="H6" s="45">
        <v>9</v>
      </c>
      <c r="I6" s="45">
        <v>28</v>
      </c>
      <c r="J6" s="45">
        <v>202</v>
      </c>
      <c r="K6" s="38">
        <v>117</v>
      </c>
    </row>
    <row r="7" spans="1:11" ht="15" x14ac:dyDescent="0.25">
      <c r="A7" s="22"/>
      <c r="B7" s="46"/>
      <c r="C7" s="11"/>
      <c r="D7" s="7" t="s">
        <v>21</v>
      </c>
      <c r="E7" s="39" t="s">
        <v>50</v>
      </c>
      <c r="F7" s="44">
        <v>200</v>
      </c>
      <c r="G7" s="44">
        <v>0</v>
      </c>
      <c r="H7" s="40">
        <v>0</v>
      </c>
      <c r="I7" s="44">
        <v>15</v>
      </c>
      <c r="J7" s="44">
        <v>65</v>
      </c>
      <c r="K7" s="41">
        <v>393</v>
      </c>
    </row>
    <row r="8" spans="1:11" ht="15" x14ac:dyDescent="0.25">
      <c r="A8" s="22"/>
      <c r="B8" s="46"/>
      <c r="C8" s="11"/>
      <c r="D8" s="7" t="s">
        <v>29</v>
      </c>
      <c r="E8" s="39" t="s">
        <v>33</v>
      </c>
      <c r="F8" s="40">
        <v>50</v>
      </c>
      <c r="G8" s="40">
        <v>4</v>
      </c>
      <c r="H8" s="40">
        <v>1</v>
      </c>
      <c r="I8" s="40">
        <v>24</v>
      </c>
      <c r="J8" s="40">
        <v>133</v>
      </c>
      <c r="K8" s="41">
        <v>13003</v>
      </c>
    </row>
    <row r="9" spans="1:11" ht="15" x14ac:dyDescent="0.25">
      <c r="A9" s="22"/>
      <c r="B9" s="46"/>
      <c r="C9" s="11"/>
      <c r="D9" s="7" t="s">
        <v>73</v>
      </c>
      <c r="E9" s="39" t="s">
        <v>59</v>
      </c>
      <c r="F9" s="40">
        <v>100</v>
      </c>
      <c r="G9" s="40">
        <v>9</v>
      </c>
      <c r="H9" s="40">
        <v>9</v>
      </c>
      <c r="I9" s="40">
        <v>19</v>
      </c>
      <c r="J9" s="40">
        <v>173.7</v>
      </c>
      <c r="K9" s="60">
        <v>2012</v>
      </c>
    </row>
    <row r="10" spans="1:11" ht="15" x14ac:dyDescent="0.25">
      <c r="A10" s="22"/>
      <c r="B10" s="46"/>
      <c r="C10" s="11"/>
      <c r="D10" s="6"/>
      <c r="E10" s="39"/>
      <c r="F10" s="44"/>
      <c r="G10" s="44"/>
      <c r="H10" s="44"/>
      <c r="I10" s="44"/>
      <c r="J10" s="44"/>
      <c r="K10" s="41"/>
    </row>
    <row r="11" spans="1:11" ht="15" x14ac:dyDescent="0.25">
      <c r="A11" s="23"/>
      <c r="B11" s="61"/>
      <c r="C11" s="8"/>
      <c r="D11" s="18" t="s">
        <v>30</v>
      </c>
      <c r="E11" s="47"/>
      <c r="F11" s="48">
        <f>SUM(F6:F10)</f>
        <v>550</v>
      </c>
      <c r="G11" s="48">
        <f>SUM(G6:G10)</f>
        <v>20</v>
      </c>
      <c r="H11" s="48">
        <f>SUM(H6:H10)</f>
        <v>19</v>
      </c>
      <c r="I11" s="48">
        <f>SUM(I6:I10)</f>
        <v>86</v>
      </c>
      <c r="J11" s="48">
        <f>SUM(J6:J10)</f>
        <v>573.70000000000005</v>
      </c>
      <c r="K11" s="49"/>
    </row>
    <row r="12" spans="1:11" ht="15" x14ac:dyDescent="0.25">
      <c r="A12" s="24">
        <f>A6</f>
        <v>1</v>
      </c>
      <c r="B12" s="51">
        <f>B6</f>
        <v>1</v>
      </c>
      <c r="C12" s="10" t="s">
        <v>23</v>
      </c>
      <c r="D12" s="7" t="s">
        <v>24</v>
      </c>
      <c r="E12" s="39" t="s">
        <v>62</v>
      </c>
      <c r="F12" s="44">
        <v>60</v>
      </c>
      <c r="G12" s="44">
        <v>0</v>
      </c>
      <c r="H12" s="44">
        <v>0</v>
      </c>
      <c r="I12" s="44">
        <v>4</v>
      </c>
      <c r="J12" s="44">
        <v>17</v>
      </c>
      <c r="K12" s="41">
        <v>1044.01</v>
      </c>
    </row>
    <row r="13" spans="1:11" ht="15" x14ac:dyDescent="0.25">
      <c r="A13" s="22"/>
      <c r="B13" s="46"/>
      <c r="C13" s="11"/>
      <c r="D13" s="7" t="s">
        <v>25</v>
      </c>
      <c r="E13" s="39" t="s">
        <v>60</v>
      </c>
      <c r="F13" s="44">
        <v>200</v>
      </c>
      <c r="G13" s="44">
        <v>4</v>
      </c>
      <c r="H13" s="44">
        <v>6</v>
      </c>
      <c r="I13" s="44">
        <v>28</v>
      </c>
      <c r="J13" s="44">
        <v>200</v>
      </c>
      <c r="K13" s="41">
        <v>85</v>
      </c>
    </row>
    <row r="14" spans="1:11" ht="15" x14ac:dyDescent="0.25">
      <c r="A14" s="22"/>
      <c r="B14" s="46"/>
      <c r="C14" s="11"/>
      <c r="D14" s="7" t="s">
        <v>26</v>
      </c>
      <c r="E14" s="39" t="s">
        <v>61</v>
      </c>
      <c r="F14" s="44">
        <v>120</v>
      </c>
      <c r="G14" s="44">
        <v>7</v>
      </c>
      <c r="H14" s="44">
        <v>7</v>
      </c>
      <c r="I14" s="44">
        <v>5</v>
      </c>
      <c r="J14" s="44">
        <v>110</v>
      </c>
      <c r="K14" s="41">
        <v>86</v>
      </c>
    </row>
    <row r="15" spans="1:11" ht="15" x14ac:dyDescent="0.25">
      <c r="A15" s="22"/>
      <c r="B15" s="46"/>
      <c r="C15" s="11"/>
      <c r="D15" s="7" t="s">
        <v>27</v>
      </c>
      <c r="E15" s="39" t="s">
        <v>43</v>
      </c>
      <c r="F15" s="44">
        <v>150</v>
      </c>
      <c r="G15" s="44">
        <v>2</v>
      </c>
      <c r="H15" s="44">
        <v>4</v>
      </c>
      <c r="I15" s="44">
        <v>16</v>
      </c>
      <c r="J15" s="44">
        <v>109</v>
      </c>
      <c r="K15" s="41">
        <v>89</v>
      </c>
    </row>
    <row r="16" spans="1:11" ht="15" x14ac:dyDescent="0.25">
      <c r="A16" s="22"/>
      <c r="B16" s="46"/>
      <c r="C16" s="11"/>
      <c r="D16" s="7" t="s">
        <v>21</v>
      </c>
      <c r="E16" s="39" t="s">
        <v>34</v>
      </c>
      <c r="F16" s="44">
        <v>200</v>
      </c>
      <c r="G16" s="40">
        <v>0</v>
      </c>
      <c r="H16" s="40">
        <v>1</v>
      </c>
      <c r="I16" s="44">
        <v>29</v>
      </c>
      <c r="J16" s="44">
        <v>136</v>
      </c>
      <c r="K16" s="41">
        <v>241</v>
      </c>
    </row>
    <row r="17" spans="1:11" ht="15" x14ac:dyDescent="0.25">
      <c r="A17" s="22"/>
      <c r="B17" s="46"/>
      <c r="C17" s="11"/>
      <c r="D17" s="7" t="s">
        <v>29</v>
      </c>
      <c r="E17" s="39" t="s">
        <v>33</v>
      </c>
      <c r="F17" s="40">
        <v>50</v>
      </c>
      <c r="G17" s="40">
        <v>4</v>
      </c>
      <c r="H17" s="40">
        <v>1</v>
      </c>
      <c r="I17" s="40">
        <v>24</v>
      </c>
      <c r="J17" s="40">
        <v>133</v>
      </c>
      <c r="K17" s="41">
        <v>1</v>
      </c>
    </row>
    <row r="18" spans="1:11" ht="15" x14ac:dyDescent="0.25">
      <c r="A18" s="22"/>
      <c r="B18" s="46"/>
      <c r="C18" s="11"/>
      <c r="D18" s="6"/>
      <c r="E18" s="39"/>
      <c r="F18" s="40"/>
      <c r="G18" s="40"/>
      <c r="H18" s="40"/>
      <c r="I18" s="40"/>
      <c r="J18" s="40"/>
      <c r="K18" s="41"/>
    </row>
    <row r="19" spans="1:11" ht="15" x14ac:dyDescent="0.25">
      <c r="A19" s="23"/>
      <c r="B19" s="61"/>
      <c r="C19" s="8"/>
      <c r="D19" s="18" t="s">
        <v>30</v>
      </c>
      <c r="E19" s="12"/>
      <c r="F19" s="19">
        <f>SUM(F12:F18)</f>
        <v>780</v>
      </c>
      <c r="G19" s="19">
        <f>SUM(G12:G18)</f>
        <v>17</v>
      </c>
      <c r="H19" s="19">
        <f>SUM(H12:H18)</f>
        <v>19</v>
      </c>
      <c r="I19" s="19">
        <f>SUM(I12:I18)</f>
        <v>106</v>
      </c>
      <c r="J19" s="19">
        <f>SUM(J12:J18)</f>
        <v>705</v>
      </c>
      <c r="K19" s="19" t="s">
        <v>41</v>
      </c>
    </row>
    <row r="20" spans="1:11" ht="15.75" thickBot="1" x14ac:dyDescent="0.25">
      <c r="A20" s="27">
        <f>A6</f>
        <v>1</v>
      </c>
      <c r="B20" s="28">
        <f>B6</f>
        <v>1</v>
      </c>
      <c r="C20" s="58" t="s">
        <v>4</v>
      </c>
      <c r="D20" s="59"/>
      <c r="E20" s="29"/>
      <c r="F20" s="30">
        <f>F11+F19</f>
        <v>1330</v>
      </c>
      <c r="G20" s="30">
        <f>G11+G19</f>
        <v>37</v>
      </c>
      <c r="H20" s="30">
        <f>H11+H19</f>
        <v>38</v>
      </c>
      <c r="I20" s="30">
        <f>I11+I19</f>
        <v>192</v>
      </c>
      <c r="J20" s="30">
        <f>J11+J19</f>
        <v>1278.7</v>
      </c>
      <c r="K20" s="30" t="s">
        <v>41</v>
      </c>
    </row>
    <row r="21" spans="1:11" ht="15" x14ac:dyDescent="0.25">
      <c r="A21" s="15">
        <v>1</v>
      </c>
      <c r="B21" s="46">
        <v>2</v>
      </c>
      <c r="C21" s="21" t="s">
        <v>19</v>
      </c>
      <c r="D21" s="5" t="s">
        <v>20</v>
      </c>
      <c r="E21" s="39" t="s">
        <v>56</v>
      </c>
      <c r="F21" s="44">
        <v>200</v>
      </c>
      <c r="G21" s="44">
        <v>5</v>
      </c>
      <c r="H21" s="44">
        <v>6</v>
      </c>
      <c r="I21" s="44">
        <v>22</v>
      </c>
      <c r="J21" s="44">
        <v>165</v>
      </c>
      <c r="K21" s="38">
        <v>116</v>
      </c>
    </row>
    <row r="22" spans="1:11" ht="15" x14ac:dyDescent="0.25">
      <c r="A22" s="15"/>
      <c r="B22" s="46"/>
      <c r="C22" s="11"/>
      <c r="D22" s="7" t="s">
        <v>21</v>
      </c>
      <c r="E22" s="39" t="s">
        <v>63</v>
      </c>
      <c r="F22" s="44">
        <v>200</v>
      </c>
      <c r="G22" s="44">
        <v>0</v>
      </c>
      <c r="H22" s="40">
        <v>0</v>
      </c>
      <c r="I22" s="44">
        <v>15</v>
      </c>
      <c r="J22" s="44">
        <v>58</v>
      </c>
      <c r="K22" s="41">
        <v>261</v>
      </c>
    </row>
    <row r="23" spans="1:11" ht="15" x14ac:dyDescent="0.25">
      <c r="A23" s="15"/>
      <c r="B23" s="46"/>
      <c r="C23" s="11"/>
      <c r="D23" s="7" t="s">
        <v>29</v>
      </c>
      <c r="E23" s="39" t="s">
        <v>33</v>
      </c>
      <c r="F23" s="40">
        <v>50</v>
      </c>
      <c r="G23" s="40">
        <v>4</v>
      </c>
      <c r="H23" s="40">
        <v>1</v>
      </c>
      <c r="I23" s="40">
        <v>24</v>
      </c>
      <c r="J23" s="40">
        <v>133</v>
      </c>
      <c r="K23" s="41">
        <v>1</v>
      </c>
    </row>
    <row r="24" spans="1:11" ht="15" x14ac:dyDescent="0.25">
      <c r="A24" s="15"/>
      <c r="B24" s="46"/>
      <c r="C24" s="11"/>
      <c r="D24" s="7" t="s">
        <v>74</v>
      </c>
      <c r="E24" s="39" t="s">
        <v>64</v>
      </c>
      <c r="F24" s="40">
        <v>80</v>
      </c>
      <c r="G24" s="40">
        <v>10</v>
      </c>
      <c r="H24" s="40">
        <v>12</v>
      </c>
      <c r="I24" s="40">
        <v>26</v>
      </c>
      <c r="J24" s="40">
        <v>226.8</v>
      </c>
      <c r="K24" s="41">
        <v>299</v>
      </c>
    </row>
    <row r="25" spans="1:11" ht="15" x14ac:dyDescent="0.25">
      <c r="A25" s="15"/>
      <c r="B25" s="46"/>
      <c r="C25" s="11"/>
      <c r="D25" s="6"/>
      <c r="E25" s="39"/>
      <c r="F25" s="40"/>
      <c r="G25" s="40"/>
      <c r="H25" s="40"/>
      <c r="I25" s="40"/>
      <c r="J25" s="40"/>
      <c r="K25" s="41"/>
    </row>
    <row r="26" spans="1:11" ht="15" x14ac:dyDescent="0.25">
      <c r="A26" s="16"/>
      <c r="B26" s="61"/>
      <c r="C26" s="8"/>
      <c r="D26" s="18" t="s">
        <v>30</v>
      </c>
      <c r="E26" s="9"/>
      <c r="F26" s="19">
        <f>SUM(F21:F25)</f>
        <v>530</v>
      </c>
      <c r="G26" s="19">
        <f>SUM(G21:G25)</f>
        <v>19</v>
      </c>
      <c r="H26" s="19">
        <f>SUM(H21:H25)</f>
        <v>19</v>
      </c>
      <c r="I26" s="19">
        <f>SUM(I21:I25)</f>
        <v>87</v>
      </c>
      <c r="J26" s="19">
        <f>SUM(J21:J25)</f>
        <v>582.79999999999995</v>
      </c>
      <c r="K26" s="19" t="s">
        <v>41</v>
      </c>
    </row>
    <row r="27" spans="1:11" ht="15" x14ac:dyDescent="0.25">
      <c r="A27" s="14">
        <f>A21</f>
        <v>1</v>
      </c>
      <c r="B27" s="51">
        <f>B21</f>
        <v>2</v>
      </c>
      <c r="C27" s="10" t="s">
        <v>23</v>
      </c>
      <c r="D27" s="7" t="s">
        <v>24</v>
      </c>
      <c r="E27" s="39" t="s">
        <v>67</v>
      </c>
      <c r="F27" s="44">
        <v>60</v>
      </c>
      <c r="G27" s="44">
        <v>0</v>
      </c>
      <c r="H27" s="44">
        <v>1</v>
      </c>
      <c r="I27" s="44">
        <v>4</v>
      </c>
      <c r="J27" s="44">
        <v>22.5</v>
      </c>
      <c r="K27" s="41">
        <v>54</v>
      </c>
    </row>
    <row r="28" spans="1:11" ht="15" x14ac:dyDescent="0.25">
      <c r="A28" s="15"/>
      <c r="B28" s="46"/>
      <c r="C28" s="11"/>
      <c r="D28" s="7" t="s">
        <v>25</v>
      </c>
      <c r="E28" s="39" t="s">
        <v>65</v>
      </c>
      <c r="F28" s="44">
        <v>200</v>
      </c>
      <c r="G28" s="44">
        <v>3</v>
      </c>
      <c r="H28" s="44">
        <v>7</v>
      </c>
      <c r="I28" s="44">
        <v>15</v>
      </c>
      <c r="J28" s="44">
        <v>121.5</v>
      </c>
      <c r="K28" s="41">
        <v>62</v>
      </c>
    </row>
    <row r="29" spans="1:11" ht="15" x14ac:dyDescent="0.25">
      <c r="A29" s="15"/>
      <c r="B29" s="46"/>
      <c r="C29" s="11"/>
      <c r="D29" s="7" t="s">
        <v>27</v>
      </c>
      <c r="E29" s="39" t="s">
        <v>57</v>
      </c>
      <c r="F29" s="44">
        <v>200</v>
      </c>
      <c r="G29" s="44">
        <v>17</v>
      </c>
      <c r="H29" s="44">
        <v>15</v>
      </c>
      <c r="I29" s="44">
        <v>25</v>
      </c>
      <c r="J29" s="44">
        <v>323</v>
      </c>
      <c r="K29" s="41">
        <v>199</v>
      </c>
    </row>
    <row r="30" spans="1:11" ht="15" x14ac:dyDescent="0.25">
      <c r="A30" s="15"/>
      <c r="B30" s="46"/>
      <c r="C30" s="11"/>
      <c r="D30" s="7" t="s">
        <v>21</v>
      </c>
      <c r="E30" s="39" t="s">
        <v>66</v>
      </c>
      <c r="F30" s="44">
        <v>200</v>
      </c>
      <c r="G30" s="40"/>
      <c r="H30" s="40"/>
      <c r="I30" s="44">
        <v>28</v>
      </c>
      <c r="J30" s="44">
        <v>114</v>
      </c>
      <c r="K30" s="41">
        <v>236</v>
      </c>
    </row>
    <row r="31" spans="1:11" ht="15" x14ac:dyDescent="0.25">
      <c r="A31" s="15"/>
      <c r="B31" s="46"/>
      <c r="C31" s="11"/>
      <c r="D31" s="7" t="s">
        <v>29</v>
      </c>
      <c r="E31" s="39" t="s">
        <v>33</v>
      </c>
      <c r="F31" s="40">
        <v>50</v>
      </c>
      <c r="G31" s="40">
        <v>4</v>
      </c>
      <c r="H31" s="40">
        <v>1</v>
      </c>
      <c r="I31" s="40">
        <v>24</v>
      </c>
      <c r="J31" s="40">
        <v>133</v>
      </c>
      <c r="K31" s="41">
        <v>1</v>
      </c>
    </row>
    <row r="32" spans="1:11" ht="15" x14ac:dyDescent="0.25">
      <c r="A32" s="15"/>
      <c r="B32" s="46"/>
      <c r="C32" s="11"/>
      <c r="D32" s="6"/>
      <c r="E32" s="39"/>
      <c r="F32" s="40"/>
      <c r="G32" s="40"/>
      <c r="H32" s="40"/>
      <c r="I32" s="40"/>
      <c r="J32" s="40"/>
      <c r="K32" s="41"/>
    </row>
    <row r="33" spans="1:11" ht="15" x14ac:dyDescent="0.25">
      <c r="A33" s="16"/>
      <c r="B33" s="61"/>
      <c r="C33" s="8"/>
      <c r="D33" s="18" t="s">
        <v>30</v>
      </c>
      <c r="E33" s="12"/>
      <c r="F33" s="19">
        <f>SUM(F27:F32)</f>
        <v>710</v>
      </c>
      <c r="G33" s="19">
        <f>SUM(G27:G32)</f>
        <v>24</v>
      </c>
      <c r="H33" s="19">
        <f>SUM(H27:H32)</f>
        <v>24</v>
      </c>
      <c r="I33" s="19">
        <f>SUM(I27:I32)</f>
        <v>96</v>
      </c>
      <c r="J33" s="19">
        <f>SUM(J27:J32)</f>
        <v>714</v>
      </c>
      <c r="K33" s="19" t="s">
        <v>41</v>
      </c>
    </row>
    <row r="34" spans="1:11" ht="15.75" customHeight="1" thickBot="1" x14ac:dyDescent="0.25">
      <c r="A34" s="31">
        <f>A21</f>
        <v>1</v>
      </c>
      <c r="B34" s="31">
        <f>B21</f>
        <v>2</v>
      </c>
      <c r="C34" s="58" t="s">
        <v>4</v>
      </c>
      <c r="D34" s="59"/>
      <c r="E34" s="29"/>
      <c r="F34" s="30">
        <f>F26+F33</f>
        <v>1240</v>
      </c>
      <c r="G34" s="30">
        <f>G26+G33</f>
        <v>43</v>
      </c>
      <c r="H34" s="30">
        <f>H26+H33</f>
        <v>43</v>
      </c>
      <c r="I34" s="30">
        <f>I26+I33</f>
        <v>183</v>
      </c>
      <c r="J34" s="30">
        <f>J26+J33</f>
        <v>1296.8</v>
      </c>
      <c r="K34" s="30" t="s">
        <v>41</v>
      </c>
    </row>
    <row r="35" spans="1:11" ht="15" x14ac:dyDescent="0.25">
      <c r="A35" s="20">
        <v>1</v>
      </c>
      <c r="B35" s="50">
        <v>3</v>
      </c>
      <c r="C35" s="21" t="s">
        <v>19</v>
      </c>
      <c r="D35" s="5" t="s">
        <v>20</v>
      </c>
      <c r="E35" s="37" t="s">
        <v>68</v>
      </c>
      <c r="F35" s="45">
        <v>200</v>
      </c>
      <c r="G35" s="45">
        <v>5</v>
      </c>
      <c r="H35" s="45">
        <v>6</v>
      </c>
      <c r="I35" s="45">
        <v>31</v>
      </c>
      <c r="J35" s="45">
        <v>198</v>
      </c>
      <c r="K35" s="38">
        <v>117</v>
      </c>
    </row>
    <row r="36" spans="1:11" ht="15" x14ac:dyDescent="0.25">
      <c r="A36" s="22"/>
      <c r="B36" s="46"/>
      <c r="C36" s="11"/>
      <c r="D36" s="6" t="s">
        <v>24</v>
      </c>
      <c r="E36" s="39" t="s">
        <v>54</v>
      </c>
      <c r="F36" s="44">
        <v>60</v>
      </c>
      <c r="G36" s="44">
        <v>5</v>
      </c>
      <c r="H36" s="44">
        <v>5</v>
      </c>
      <c r="I36" s="40"/>
      <c r="J36" s="44">
        <v>63</v>
      </c>
      <c r="K36" s="41">
        <v>143</v>
      </c>
    </row>
    <row r="37" spans="1:11" ht="15" x14ac:dyDescent="0.25">
      <c r="A37" s="22"/>
      <c r="B37" s="46"/>
      <c r="C37" s="11"/>
      <c r="D37" s="7" t="s">
        <v>21</v>
      </c>
      <c r="E37" s="39" t="s">
        <v>39</v>
      </c>
      <c r="F37" s="44">
        <v>200</v>
      </c>
      <c r="G37" s="44">
        <v>4</v>
      </c>
      <c r="H37" s="40">
        <v>4</v>
      </c>
      <c r="I37" s="44">
        <v>15</v>
      </c>
      <c r="J37" s="44">
        <v>111</v>
      </c>
      <c r="K37" s="41">
        <v>266</v>
      </c>
    </row>
    <row r="38" spans="1:11" ht="15" x14ac:dyDescent="0.25">
      <c r="A38" s="22"/>
      <c r="B38" s="46"/>
      <c r="C38" s="11"/>
      <c r="D38" s="7" t="s">
        <v>29</v>
      </c>
      <c r="E38" s="39" t="s">
        <v>33</v>
      </c>
      <c r="F38" s="40">
        <v>50</v>
      </c>
      <c r="G38" s="40">
        <v>4</v>
      </c>
      <c r="H38" s="40">
        <v>1</v>
      </c>
      <c r="I38" s="40">
        <v>24</v>
      </c>
      <c r="J38" s="40">
        <v>133</v>
      </c>
      <c r="K38" s="41">
        <v>1</v>
      </c>
    </row>
    <row r="39" spans="1:11" ht="15" x14ac:dyDescent="0.25">
      <c r="A39" s="22"/>
      <c r="B39" s="46"/>
      <c r="C39" s="11"/>
      <c r="D39" s="6"/>
      <c r="E39" s="39"/>
      <c r="F39" s="40"/>
      <c r="G39" s="40"/>
      <c r="H39" s="40"/>
      <c r="I39" s="40"/>
      <c r="J39" s="40"/>
      <c r="K39" s="41"/>
    </row>
    <row r="40" spans="1:11" ht="15" x14ac:dyDescent="0.25">
      <c r="A40" s="23"/>
      <c r="B40" s="61"/>
      <c r="C40" s="8"/>
      <c r="D40" s="18" t="s">
        <v>30</v>
      </c>
      <c r="E40" s="9"/>
      <c r="F40" s="19">
        <f>SUM(F35:F39)</f>
        <v>510</v>
      </c>
      <c r="G40" s="19">
        <f>SUM(G35:G39)</f>
        <v>18</v>
      </c>
      <c r="H40" s="19">
        <f>SUM(H35:H39)</f>
        <v>16</v>
      </c>
      <c r="I40" s="19">
        <f>SUM(I35:I39)</f>
        <v>70</v>
      </c>
      <c r="J40" s="19">
        <f>SUM(J35:J39)</f>
        <v>505</v>
      </c>
      <c r="K40" s="19" t="s">
        <v>41</v>
      </c>
    </row>
    <row r="41" spans="1:11" ht="15" x14ac:dyDescent="0.25">
      <c r="A41" s="24">
        <f>A35</f>
        <v>1</v>
      </c>
      <c r="B41" s="51">
        <f>B35</f>
        <v>3</v>
      </c>
      <c r="C41" s="10" t="s">
        <v>23</v>
      </c>
      <c r="D41" s="7"/>
      <c r="E41" s="39"/>
      <c r="F41" s="44"/>
      <c r="G41" s="44"/>
      <c r="H41" s="44"/>
      <c r="I41" s="44"/>
      <c r="J41" s="44"/>
      <c r="K41" s="41"/>
    </row>
    <row r="42" spans="1:11" ht="15" x14ac:dyDescent="0.25">
      <c r="A42" s="22"/>
      <c r="B42" s="46"/>
      <c r="C42" s="11"/>
      <c r="D42" s="7" t="s">
        <v>25</v>
      </c>
      <c r="E42" s="39" t="s">
        <v>69</v>
      </c>
      <c r="F42" s="44">
        <v>200</v>
      </c>
      <c r="G42" s="44">
        <v>4</v>
      </c>
      <c r="H42" s="44">
        <v>2</v>
      </c>
      <c r="I42" s="44">
        <v>18</v>
      </c>
      <c r="J42" s="44">
        <v>105</v>
      </c>
      <c r="K42" s="41">
        <v>78</v>
      </c>
    </row>
    <row r="43" spans="1:11" ht="15" x14ac:dyDescent="0.25">
      <c r="A43" s="22"/>
      <c r="B43" s="46"/>
      <c r="C43" s="11"/>
      <c r="D43" s="7" t="s">
        <v>26</v>
      </c>
      <c r="E43" s="39" t="s">
        <v>71</v>
      </c>
      <c r="F43" s="44">
        <v>90</v>
      </c>
      <c r="G43" s="44">
        <v>14</v>
      </c>
      <c r="H43" s="44">
        <v>11</v>
      </c>
      <c r="I43" s="44">
        <v>14</v>
      </c>
      <c r="J43" s="44">
        <v>209</v>
      </c>
      <c r="K43" s="41">
        <v>182</v>
      </c>
    </row>
    <row r="44" spans="1:11" ht="15" x14ac:dyDescent="0.25">
      <c r="A44" s="22"/>
      <c r="B44" s="46"/>
      <c r="C44" s="11"/>
      <c r="D44" s="7" t="s">
        <v>27</v>
      </c>
      <c r="E44" s="39" t="s">
        <v>70</v>
      </c>
      <c r="F44" s="40">
        <v>150</v>
      </c>
      <c r="G44" s="40">
        <v>6</v>
      </c>
      <c r="H44" s="40">
        <v>5</v>
      </c>
      <c r="I44" s="40">
        <v>35</v>
      </c>
      <c r="J44" s="40">
        <v>215</v>
      </c>
      <c r="K44" s="41">
        <v>137</v>
      </c>
    </row>
    <row r="45" spans="1:11" ht="15" x14ac:dyDescent="0.25">
      <c r="A45" s="22"/>
      <c r="B45" s="46"/>
      <c r="C45" s="11"/>
      <c r="D45" s="7" t="s">
        <v>21</v>
      </c>
      <c r="E45" s="39" t="s">
        <v>42</v>
      </c>
      <c r="F45" s="44">
        <v>200</v>
      </c>
      <c r="G45" s="44"/>
      <c r="H45" s="40"/>
      <c r="I45" s="44">
        <v>28</v>
      </c>
      <c r="J45" s="44">
        <v>114</v>
      </c>
      <c r="K45" s="41">
        <v>236.01</v>
      </c>
    </row>
    <row r="46" spans="1:11" ht="15" x14ac:dyDescent="0.25">
      <c r="A46" s="22"/>
      <c r="B46" s="46"/>
      <c r="C46" s="11"/>
      <c r="D46" s="7" t="s">
        <v>29</v>
      </c>
      <c r="E46" s="39" t="s">
        <v>33</v>
      </c>
      <c r="F46" s="40">
        <v>50</v>
      </c>
      <c r="G46" s="40">
        <v>4</v>
      </c>
      <c r="H46" s="40">
        <v>1</v>
      </c>
      <c r="I46" s="40">
        <v>24</v>
      </c>
      <c r="J46" s="40">
        <v>133</v>
      </c>
      <c r="K46" s="41">
        <v>1</v>
      </c>
    </row>
    <row r="47" spans="1:11" ht="15" x14ac:dyDescent="0.25">
      <c r="A47" s="22"/>
      <c r="B47" s="46"/>
      <c r="C47" s="11"/>
      <c r="D47" s="7" t="s">
        <v>22</v>
      </c>
      <c r="E47" s="39" t="s">
        <v>72</v>
      </c>
      <c r="F47" s="44">
        <v>100</v>
      </c>
      <c r="G47" s="40"/>
      <c r="H47" s="40"/>
      <c r="I47" s="44">
        <v>10</v>
      </c>
      <c r="J47" s="44">
        <v>36</v>
      </c>
      <c r="K47" s="41">
        <v>368.1</v>
      </c>
    </row>
    <row r="48" spans="1:11" ht="15" x14ac:dyDescent="0.25">
      <c r="A48" s="22"/>
      <c r="B48" s="46"/>
      <c r="C48" s="11"/>
      <c r="D48" s="6"/>
      <c r="E48" s="39"/>
      <c r="F48" s="40"/>
      <c r="G48" s="40"/>
      <c r="H48" s="40"/>
      <c r="I48" s="40"/>
      <c r="J48" s="40"/>
      <c r="K48" s="41"/>
    </row>
    <row r="49" spans="1:11" ht="15" x14ac:dyDescent="0.25">
      <c r="A49" s="23"/>
      <c r="B49" s="17"/>
      <c r="C49" s="8"/>
      <c r="D49" s="18" t="s">
        <v>30</v>
      </c>
      <c r="E49" s="12"/>
      <c r="F49" s="19">
        <f>SUM(F41:F48)</f>
        <v>790</v>
      </c>
      <c r="G49" s="19">
        <f>SUM(G41:G48)</f>
        <v>28</v>
      </c>
      <c r="H49" s="19">
        <f>SUM(H41:H48)</f>
        <v>19</v>
      </c>
      <c r="I49" s="19">
        <f>SUM(I41:I48)</f>
        <v>129</v>
      </c>
      <c r="J49" s="19">
        <f>SUM(J41:J48)</f>
        <v>812</v>
      </c>
      <c r="K49" s="19" t="s">
        <v>41</v>
      </c>
    </row>
    <row r="50" spans="1:11" ht="15.75" customHeight="1" thickBot="1" x14ac:dyDescent="0.25">
      <c r="A50" s="27">
        <f>A35</f>
        <v>1</v>
      </c>
      <c r="B50" s="28">
        <f>B35</f>
        <v>3</v>
      </c>
      <c r="C50" s="58" t="s">
        <v>4</v>
      </c>
      <c r="D50" s="59"/>
      <c r="E50" s="29"/>
      <c r="F50" s="30">
        <f>F40+F49</f>
        <v>1300</v>
      </c>
      <c r="G50" s="30">
        <f>G40+G49</f>
        <v>46</v>
      </c>
      <c r="H50" s="30">
        <f>H40+H49</f>
        <v>35</v>
      </c>
      <c r="I50" s="30">
        <f>I40+I49</f>
        <v>199</v>
      </c>
      <c r="J50" s="30">
        <f>J40+J49</f>
        <v>1317</v>
      </c>
      <c r="K50" s="30" t="s">
        <v>41</v>
      </c>
    </row>
    <row r="51" spans="1:11" ht="15" x14ac:dyDescent="0.25">
      <c r="A51" s="20">
        <v>1</v>
      </c>
      <c r="B51" s="50">
        <v>4</v>
      </c>
      <c r="C51" s="21" t="s">
        <v>19</v>
      </c>
      <c r="D51" s="5" t="s">
        <v>20</v>
      </c>
      <c r="E51" s="37" t="s">
        <v>47</v>
      </c>
      <c r="F51" s="45">
        <v>200</v>
      </c>
      <c r="G51" s="45">
        <v>8</v>
      </c>
      <c r="H51" s="45">
        <v>8</v>
      </c>
      <c r="I51" s="45">
        <v>30</v>
      </c>
      <c r="J51" s="45">
        <v>230</v>
      </c>
      <c r="K51" s="38">
        <v>116</v>
      </c>
    </row>
    <row r="52" spans="1:11" ht="15" x14ac:dyDescent="0.25">
      <c r="A52" s="22"/>
      <c r="B52" s="46"/>
      <c r="C52" s="11"/>
      <c r="D52" s="7" t="s">
        <v>21</v>
      </c>
      <c r="E52" s="39" t="s">
        <v>63</v>
      </c>
      <c r="F52" s="44">
        <v>200</v>
      </c>
      <c r="G52" s="44">
        <v>0</v>
      </c>
      <c r="H52" s="40">
        <v>0</v>
      </c>
      <c r="I52" s="44">
        <v>15</v>
      </c>
      <c r="J52" s="44">
        <v>58</v>
      </c>
      <c r="K52" s="41">
        <v>261</v>
      </c>
    </row>
    <row r="53" spans="1:11" ht="15" x14ac:dyDescent="0.25">
      <c r="A53" s="22"/>
      <c r="B53" s="46"/>
      <c r="C53" s="11"/>
      <c r="D53" s="7" t="s">
        <v>55</v>
      </c>
      <c r="E53" s="39" t="s">
        <v>46</v>
      </c>
      <c r="F53" s="44">
        <v>50</v>
      </c>
      <c r="G53" s="44">
        <v>4</v>
      </c>
      <c r="H53" s="44">
        <v>5</v>
      </c>
      <c r="I53" s="44">
        <v>15</v>
      </c>
      <c r="J53" s="44">
        <v>120</v>
      </c>
      <c r="K53" s="41">
        <v>3</v>
      </c>
    </row>
    <row r="54" spans="1:11" ht="15" x14ac:dyDescent="0.25">
      <c r="A54" s="22"/>
      <c r="B54" s="46"/>
      <c r="C54" s="11"/>
      <c r="D54" s="7" t="s">
        <v>49</v>
      </c>
      <c r="E54" s="39" t="s">
        <v>75</v>
      </c>
      <c r="F54" s="44">
        <v>50</v>
      </c>
      <c r="G54" s="44">
        <v>4</v>
      </c>
      <c r="H54" s="44">
        <v>5</v>
      </c>
      <c r="I54" s="44">
        <v>12</v>
      </c>
      <c r="J54" s="44">
        <v>187</v>
      </c>
      <c r="K54" s="41">
        <v>0.15</v>
      </c>
    </row>
    <row r="55" spans="1:11" ht="15" x14ac:dyDescent="0.25">
      <c r="A55" s="22"/>
      <c r="B55" s="46"/>
      <c r="C55" s="11"/>
      <c r="D55" s="6"/>
      <c r="E55" s="39"/>
      <c r="F55" s="40"/>
      <c r="G55" s="40"/>
      <c r="H55" s="40"/>
      <c r="I55" s="40"/>
      <c r="J55" s="40"/>
      <c r="K55" s="41"/>
    </row>
    <row r="56" spans="1:11" ht="15" x14ac:dyDescent="0.25">
      <c r="A56" s="23"/>
      <c r="B56" s="61"/>
      <c r="C56" s="8"/>
      <c r="D56" s="18" t="s">
        <v>30</v>
      </c>
      <c r="E56" s="9"/>
      <c r="F56" s="19">
        <f>SUM(F51:F55)</f>
        <v>500</v>
      </c>
      <c r="G56" s="19">
        <f>SUM(G51:G55)</f>
        <v>16</v>
      </c>
      <c r="H56" s="19">
        <f>SUM(H51:H55)</f>
        <v>18</v>
      </c>
      <c r="I56" s="19">
        <f>SUM(I51:I55)</f>
        <v>72</v>
      </c>
      <c r="J56" s="19">
        <f>SUM(J51:J55)</f>
        <v>595</v>
      </c>
      <c r="K56" s="19" t="s">
        <v>41</v>
      </c>
    </row>
    <row r="57" spans="1:11" ht="15" x14ac:dyDescent="0.25">
      <c r="A57" s="24">
        <f>A51</f>
        <v>1</v>
      </c>
      <c r="B57" s="51">
        <f>B51</f>
        <v>4</v>
      </c>
      <c r="C57" s="10" t="s">
        <v>23</v>
      </c>
      <c r="D57" s="7" t="s">
        <v>24</v>
      </c>
      <c r="E57" s="39" t="s">
        <v>76</v>
      </c>
      <c r="F57" s="44">
        <v>60</v>
      </c>
      <c r="G57" s="44">
        <v>1</v>
      </c>
      <c r="H57" s="44">
        <v>5</v>
      </c>
      <c r="I57" s="44">
        <v>5</v>
      </c>
      <c r="J57" s="44">
        <v>63</v>
      </c>
      <c r="K57" s="41">
        <v>35</v>
      </c>
    </row>
    <row r="58" spans="1:11" ht="15" x14ac:dyDescent="0.25">
      <c r="A58" s="22"/>
      <c r="B58" s="46"/>
      <c r="C58" s="11"/>
      <c r="D58" s="7" t="s">
        <v>25</v>
      </c>
      <c r="E58" s="39" t="s">
        <v>77</v>
      </c>
      <c r="F58" s="44">
        <v>200</v>
      </c>
      <c r="G58" s="44">
        <v>8</v>
      </c>
      <c r="H58" s="44">
        <v>5</v>
      </c>
      <c r="I58" s="44">
        <v>23</v>
      </c>
      <c r="J58" s="44">
        <v>160</v>
      </c>
      <c r="K58" s="41">
        <v>75</v>
      </c>
    </row>
    <row r="59" spans="1:11" ht="15" x14ac:dyDescent="0.25">
      <c r="A59" s="22"/>
      <c r="B59" s="46"/>
      <c r="C59" s="11"/>
      <c r="D59" s="7" t="s">
        <v>26</v>
      </c>
      <c r="E59" s="39" t="s">
        <v>78</v>
      </c>
      <c r="F59" s="44">
        <v>100</v>
      </c>
      <c r="G59" s="44">
        <v>15</v>
      </c>
      <c r="H59" s="44">
        <v>4</v>
      </c>
      <c r="I59" s="44">
        <v>3</v>
      </c>
      <c r="J59" s="44">
        <v>127</v>
      </c>
      <c r="K59" s="41">
        <v>158</v>
      </c>
    </row>
    <row r="60" spans="1:11" ht="15" x14ac:dyDescent="0.25">
      <c r="A60" s="22"/>
      <c r="B60" s="46"/>
      <c r="C60" s="11"/>
      <c r="D60" s="7" t="s">
        <v>27</v>
      </c>
      <c r="E60" s="39" t="s">
        <v>79</v>
      </c>
      <c r="F60" s="44">
        <v>150</v>
      </c>
      <c r="G60" s="44">
        <v>3</v>
      </c>
      <c r="H60" s="44">
        <v>4</v>
      </c>
      <c r="I60" s="44">
        <v>22</v>
      </c>
      <c r="J60" s="44">
        <v>140</v>
      </c>
      <c r="K60" s="41">
        <v>91</v>
      </c>
    </row>
    <row r="61" spans="1:11" ht="15" x14ac:dyDescent="0.25">
      <c r="A61" s="22"/>
      <c r="B61" s="46"/>
      <c r="C61" s="11"/>
      <c r="D61" s="7" t="s">
        <v>21</v>
      </c>
      <c r="E61" s="39" t="s">
        <v>34</v>
      </c>
      <c r="F61" s="44">
        <v>200</v>
      </c>
      <c r="G61" s="44">
        <v>1</v>
      </c>
      <c r="H61" s="40"/>
      <c r="I61" s="44">
        <v>30</v>
      </c>
      <c r="J61" s="44">
        <v>130</v>
      </c>
      <c r="K61" s="41">
        <v>241</v>
      </c>
    </row>
    <row r="62" spans="1:11" ht="15" x14ac:dyDescent="0.25">
      <c r="A62" s="22"/>
      <c r="B62" s="46"/>
      <c r="C62" s="11"/>
      <c r="D62" s="7" t="s">
        <v>29</v>
      </c>
      <c r="E62" s="39" t="s">
        <v>33</v>
      </c>
      <c r="F62" s="40">
        <v>50</v>
      </c>
      <c r="G62" s="40">
        <v>4</v>
      </c>
      <c r="H62" s="40">
        <v>1</v>
      </c>
      <c r="I62" s="40">
        <v>24</v>
      </c>
      <c r="J62" s="40">
        <v>132</v>
      </c>
      <c r="K62" s="41">
        <v>1</v>
      </c>
    </row>
    <row r="63" spans="1:11" ht="15" x14ac:dyDescent="0.25">
      <c r="A63" s="22"/>
      <c r="B63" s="46"/>
      <c r="C63" s="11"/>
      <c r="D63" s="6"/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61"/>
      <c r="C64" s="8"/>
      <c r="D64" s="18" t="s">
        <v>30</v>
      </c>
      <c r="E64" s="12"/>
      <c r="F64" s="19">
        <f>SUM(F57:F63)</f>
        <v>760</v>
      </c>
      <c r="G64" s="19">
        <f>SUM(G57:G63)</f>
        <v>32</v>
      </c>
      <c r="H64" s="19">
        <f>SUM(H57:H63)</f>
        <v>19</v>
      </c>
      <c r="I64" s="19">
        <f>SUM(I57:I63)</f>
        <v>107</v>
      </c>
      <c r="J64" s="19">
        <f>SUM(J57:J63)</f>
        <v>752</v>
      </c>
      <c r="K64" s="19" t="s">
        <v>41</v>
      </c>
    </row>
    <row r="65" spans="1:11" ht="15.75" customHeight="1" thickBot="1" x14ac:dyDescent="0.25">
      <c r="A65" s="27">
        <f>A51</f>
        <v>1</v>
      </c>
      <c r="B65" s="28">
        <f>B51</f>
        <v>4</v>
      </c>
      <c r="C65" s="58" t="s">
        <v>4</v>
      </c>
      <c r="D65" s="59"/>
      <c r="E65" s="29"/>
      <c r="F65" s="30">
        <f>F56+F64</f>
        <v>1260</v>
      </c>
      <c r="G65" s="30">
        <f>G56+G64</f>
        <v>48</v>
      </c>
      <c r="H65" s="30">
        <f>H56+H64</f>
        <v>37</v>
      </c>
      <c r="I65" s="30">
        <f>I56+I64</f>
        <v>179</v>
      </c>
      <c r="J65" s="30">
        <f>J56+J64</f>
        <v>1347</v>
      </c>
      <c r="K65" s="30" t="s">
        <v>41</v>
      </c>
    </row>
    <row r="66" spans="1:11" ht="15" x14ac:dyDescent="0.25">
      <c r="A66" s="20">
        <v>1</v>
      </c>
      <c r="B66" s="50">
        <v>5</v>
      </c>
      <c r="C66" s="21" t="s">
        <v>19</v>
      </c>
      <c r="D66" s="5" t="s">
        <v>20</v>
      </c>
      <c r="E66" s="39" t="s">
        <v>53</v>
      </c>
      <c r="F66" s="45">
        <v>200</v>
      </c>
      <c r="G66" s="45">
        <v>6</v>
      </c>
      <c r="H66" s="45">
        <v>8</v>
      </c>
      <c r="I66" s="45">
        <v>35</v>
      </c>
      <c r="J66" s="45">
        <v>170</v>
      </c>
      <c r="K66" s="38">
        <v>117</v>
      </c>
    </row>
    <row r="67" spans="1:11" ht="15" x14ac:dyDescent="0.25">
      <c r="A67" s="22"/>
      <c r="B67" s="46"/>
      <c r="C67" s="11"/>
      <c r="D67" s="6" t="s">
        <v>49</v>
      </c>
      <c r="E67" s="39" t="s">
        <v>80</v>
      </c>
      <c r="F67" s="44">
        <v>80</v>
      </c>
      <c r="G67" s="44">
        <v>15</v>
      </c>
      <c r="H67" s="44">
        <v>16</v>
      </c>
      <c r="I67" s="44">
        <v>35</v>
      </c>
      <c r="J67" s="44">
        <v>212</v>
      </c>
      <c r="K67" s="41">
        <v>279</v>
      </c>
    </row>
    <row r="68" spans="1:11" ht="15" x14ac:dyDescent="0.25">
      <c r="A68" s="22"/>
      <c r="B68" s="46"/>
      <c r="C68" s="11"/>
      <c r="D68" s="7" t="s">
        <v>21</v>
      </c>
      <c r="E68" s="39" t="s">
        <v>39</v>
      </c>
      <c r="F68" s="44">
        <v>200</v>
      </c>
      <c r="G68" s="44">
        <v>4</v>
      </c>
      <c r="H68" s="40">
        <v>4</v>
      </c>
      <c r="I68" s="44">
        <v>15</v>
      </c>
      <c r="J68" s="44">
        <v>111</v>
      </c>
      <c r="K68" s="41">
        <v>266</v>
      </c>
    </row>
    <row r="69" spans="1:11" ht="15" x14ac:dyDescent="0.25">
      <c r="A69" s="22"/>
      <c r="B69" s="46"/>
      <c r="C69" s="11"/>
      <c r="D69" s="7" t="s">
        <v>29</v>
      </c>
      <c r="E69" s="39" t="s">
        <v>33</v>
      </c>
      <c r="F69" s="40">
        <v>50</v>
      </c>
      <c r="G69" s="40">
        <v>4</v>
      </c>
      <c r="H69" s="40">
        <v>1</v>
      </c>
      <c r="I69" s="40">
        <v>24</v>
      </c>
      <c r="J69" s="40">
        <v>132</v>
      </c>
      <c r="K69" s="41">
        <v>1</v>
      </c>
    </row>
    <row r="70" spans="1:11" ht="15" x14ac:dyDescent="0.25">
      <c r="A70" s="22"/>
      <c r="B70" s="46"/>
      <c r="C70" s="11"/>
      <c r="D70" s="6"/>
      <c r="E70" s="39"/>
      <c r="F70" s="40"/>
      <c r="G70" s="40"/>
      <c r="H70" s="40"/>
      <c r="I70" s="40"/>
      <c r="J70" s="40"/>
      <c r="K70" s="41"/>
    </row>
    <row r="71" spans="1:11" ht="15" x14ac:dyDescent="0.25">
      <c r="A71" s="23"/>
      <c r="B71" s="61"/>
      <c r="C71" s="8"/>
      <c r="D71" s="18" t="s">
        <v>30</v>
      </c>
      <c r="E71" s="9"/>
      <c r="F71" s="19">
        <f>SUM(F66:F70)</f>
        <v>530</v>
      </c>
      <c r="G71" s="19">
        <f>SUM(G66:G70)</f>
        <v>29</v>
      </c>
      <c r="H71" s="19">
        <f>SUM(H66:H70)</f>
        <v>29</v>
      </c>
      <c r="I71" s="19">
        <f>SUM(I66:I70)</f>
        <v>109</v>
      </c>
      <c r="J71" s="19">
        <f>SUM(J66:J70)</f>
        <v>625</v>
      </c>
      <c r="K71" s="19"/>
    </row>
    <row r="72" spans="1:11" ht="15" x14ac:dyDescent="0.25">
      <c r="A72" s="24">
        <f>A66</f>
        <v>1</v>
      </c>
      <c r="B72" s="51">
        <f>B66</f>
        <v>5</v>
      </c>
      <c r="C72" s="10" t="s">
        <v>23</v>
      </c>
      <c r="D72" s="7" t="s">
        <v>24</v>
      </c>
      <c r="E72" s="39"/>
      <c r="F72" s="44"/>
      <c r="G72" s="44"/>
      <c r="H72" s="44"/>
      <c r="I72" s="44"/>
      <c r="J72" s="44"/>
      <c r="K72" s="41"/>
    </row>
    <row r="73" spans="1:11" ht="15" x14ac:dyDescent="0.25">
      <c r="A73" s="22"/>
      <c r="B73" s="46"/>
      <c r="C73" s="11"/>
      <c r="D73" s="7" t="s">
        <v>25</v>
      </c>
      <c r="E73" s="39" t="s">
        <v>60</v>
      </c>
      <c r="F73" s="44">
        <v>200</v>
      </c>
      <c r="G73" s="44">
        <v>4</v>
      </c>
      <c r="H73" s="44">
        <v>6</v>
      </c>
      <c r="I73" s="44">
        <v>28</v>
      </c>
      <c r="J73" s="44">
        <v>200</v>
      </c>
      <c r="K73" s="41">
        <v>85</v>
      </c>
    </row>
    <row r="74" spans="1:11" ht="15" x14ac:dyDescent="0.25">
      <c r="A74" s="22"/>
      <c r="B74" s="46"/>
      <c r="C74" s="11"/>
      <c r="D74" s="7" t="s">
        <v>26</v>
      </c>
      <c r="E74" s="39" t="s">
        <v>36</v>
      </c>
      <c r="F74" s="44">
        <v>90</v>
      </c>
      <c r="G74" s="44">
        <v>14</v>
      </c>
      <c r="H74" s="44">
        <v>17</v>
      </c>
      <c r="I74" s="44">
        <v>7</v>
      </c>
      <c r="J74" s="44">
        <v>168</v>
      </c>
      <c r="K74" s="41">
        <v>198</v>
      </c>
    </row>
    <row r="75" spans="1:11" ht="15" x14ac:dyDescent="0.25">
      <c r="A75" s="22"/>
      <c r="B75" s="46"/>
      <c r="C75" s="11"/>
      <c r="D75" s="7" t="s">
        <v>27</v>
      </c>
      <c r="E75" s="39" t="s">
        <v>35</v>
      </c>
      <c r="F75" s="40">
        <v>150</v>
      </c>
      <c r="G75" s="40">
        <v>6</v>
      </c>
      <c r="H75" s="40">
        <v>5</v>
      </c>
      <c r="I75" s="40">
        <v>30</v>
      </c>
      <c r="J75" s="40">
        <v>204</v>
      </c>
      <c r="K75" s="41">
        <v>114</v>
      </c>
    </row>
    <row r="76" spans="1:11" ht="15" x14ac:dyDescent="0.25">
      <c r="A76" s="22"/>
      <c r="B76" s="46"/>
      <c r="C76" s="11"/>
      <c r="D76" s="7" t="s">
        <v>21</v>
      </c>
      <c r="E76" s="39" t="s">
        <v>34</v>
      </c>
      <c r="F76" s="44">
        <v>200</v>
      </c>
      <c r="G76" s="44">
        <v>1</v>
      </c>
      <c r="H76" s="40"/>
      <c r="I76" s="44">
        <v>30</v>
      </c>
      <c r="J76" s="44">
        <v>130</v>
      </c>
      <c r="K76" s="41">
        <v>241</v>
      </c>
    </row>
    <row r="77" spans="1:11" ht="15" x14ac:dyDescent="0.25">
      <c r="A77" s="22"/>
      <c r="B77" s="46"/>
      <c r="C77" s="11"/>
      <c r="D77" s="7" t="s">
        <v>29</v>
      </c>
      <c r="E77" s="39" t="s">
        <v>33</v>
      </c>
      <c r="F77" s="40">
        <v>30</v>
      </c>
      <c r="G77" s="40">
        <v>2</v>
      </c>
      <c r="H77" s="40">
        <v>0</v>
      </c>
      <c r="I77" s="40">
        <v>14</v>
      </c>
      <c r="J77" s="40">
        <v>80</v>
      </c>
      <c r="K77" s="41">
        <v>1</v>
      </c>
    </row>
    <row r="78" spans="1:11" ht="15" x14ac:dyDescent="0.25">
      <c r="A78" s="22"/>
      <c r="B78" s="46"/>
      <c r="C78" s="11"/>
      <c r="D78" s="6" t="s">
        <v>22</v>
      </c>
      <c r="E78" s="39" t="s">
        <v>72</v>
      </c>
      <c r="F78" s="44">
        <v>100</v>
      </c>
      <c r="G78" s="40"/>
      <c r="H78" s="40"/>
      <c r="I78" s="44">
        <v>10</v>
      </c>
      <c r="J78" s="44">
        <v>36</v>
      </c>
      <c r="K78" s="41">
        <v>368.1</v>
      </c>
    </row>
    <row r="79" spans="1:11" ht="15" x14ac:dyDescent="0.25">
      <c r="A79" s="22"/>
      <c r="B79" s="46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5" x14ac:dyDescent="0.25">
      <c r="A80" s="23"/>
      <c r="B80" s="61"/>
      <c r="C80" s="8"/>
      <c r="D80" s="18" t="s">
        <v>30</v>
      </c>
      <c r="E80" s="12"/>
      <c r="F80" s="19">
        <f>SUM(F72:F79)</f>
        <v>770</v>
      </c>
      <c r="G80" s="19">
        <f>SUM(G72:G79)</f>
        <v>27</v>
      </c>
      <c r="H80" s="19">
        <f>SUM(H72:H79)</f>
        <v>28</v>
      </c>
      <c r="I80" s="19">
        <f>SUM(I72:I79)</f>
        <v>119</v>
      </c>
      <c r="J80" s="19">
        <f>SUM(J72:J79)</f>
        <v>818</v>
      </c>
      <c r="K80" s="19"/>
    </row>
    <row r="81" spans="1:11" ht="15.75" customHeight="1" thickBot="1" x14ac:dyDescent="0.25">
      <c r="A81" s="27">
        <f>A66</f>
        <v>1</v>
      </c>
      <c r="B81" s="28">
        <f>B66</f>
        <v>5</v>
      </c>
      <c r="C81" s="58" t="s">
        <v>4</v>
      </c>
      <c r="D81" s="59"/>
      <c r="E81" s="29"/>
      <c r="F81" s="30">
        <f>F71+F80</f>
        <v>1300</v>
      </c>
      <c r="G81" s="30">
        <f>G71+G80</f>
        <v>56</v>
      </c>
      <c r="H81" s="30">
        <f>H71+H80</f>
        <v>57</v>
      </c>
      <c r="I81" s="30">
        <f>I71+I80</f>
        <v>228</v>
      </c>
      <c r="J81" s="30">
        <f>J71+J80</f>
        <v>1443</v>
      </c>
      <c r="K81" s="30"/>
    </row>
    <row r="82" spans="1:11" ht="15.75" customHeight="1" x14ac:dyDescent="0.25">
      <c r="A82" s="24">
        <v>1</v>
      </c>
      <c r="B82" s="51">
        <v>6</v>
      </c>
      <c r="C82" s="21" t="s">
        <v>19</v>
      </c>
      <c r="D82" s="5" t="s">
        <v>20</v>
      </c>
      <c r="E82" s="39" t="s">
        <v>81</v>
      </c>
      <c r="F82" s="45">
        <v>150</v>
      </c>
      <c r="G82" s="45">
        <v>9</v>
      </c>
      <c r="H82" s="45">
        <v>10</v>
      </c>
      <c r="I82" s="45">
        <v>2</v>
      </c>
      <c r="J82" s="45">
        <v>121</v>
      </c>
      <c r="K82" s="38">
        <v>144</v>
      </c>
    </row>
    <row r="83" spans="1:11" ht="15.75" customHeight="1" x14ac:dyDescent="0.25">
      <c r="A83" s="22"/>
      <c r="B83" s="46"/>
      <c r="C83" s="11"/>
      <c r="D83" s="6" t="s">
        <v>49</v>
      </c>
      <c r="E83" s="39" t="s">
        <v>48</v>
      </c>
      <c r="F83" s="44">
        <v>50</v>
      </c>
      <c r="G83" s="44">
        <v>1</v>
      </c>
      <c r="H83" s="44">
        <v>2</v>
      </c>
      <c r="I83" s="44">
        <v>22</v>
      </c>
      <c r="J83" s="44">
        <v>100</v>
      </c>
      <c r="K83" s="41"/>
    </row>
    <row r="84" spans="1:11" ht="15.75" customHeight="1" x14ac:dyDescent="0.25">
      <c r="A84" s="22"/>
      <c r="B84" s="46"/>
      <c r="C84" s="11" t="s">
        <v>41</v>
      </c>
      <c r="D84" s="7" t="s">
        <v>21</v>
      </c>
      <c r="E84" s="39" t="s">
        <v>44</v>
      </c>
      <c r="F84" s="44">
        <v>200</v>
      </c>
      <c r="G84" s="40"/>
      <c r="H84" s="40"/>
      <c r="I84" s="44">
        <v>15</v>
      </c>
      <c r="J84" s="44">
        <v>58</v>
      </c>
      <c r="K84" s="41">
        <v>261</v>
      </c>
    </row>
    <row r="85" spans="1:11" ht="15.75" customHeight="1" x14ac:dyDescent="0.25">
      <c r="A85" s="22"/>
      <c r="B85" s="46"/>
      <c r="C85" s="11"/>
      <c r="D85" s="7" t="s">
        <v>29</v>
      </c>
      <c r="E85" s="39" t="s">
        <v>46</v>
      </c>
      <c r="F85" s="44">
        <v>50</v>
      </c>
      <c r="G85" s="44">
        <v>4</v>
      </c>
      <c r="H85" s="44">
        <v>5</v>
      </c>
      <c r="I85" s="44">
        <v>15</v>
      </c>
      <c r="J85" s="44">
        <v>120</v>
      </c>
      <c r="K85" s="41">
        <v>3</v>
      </c>
    </row>
    <row r="86" spans="1:11" ht="15" x14ac:dyDescent="0.25">
      <c r="A86" s="22"/>
      <c r="B86" s="46"/>
      <c r="C86" s="11"/>
      <c r="D86" s="7" t="s">
        <v>29</v>
      </c>
      <c r="E86" s="39" t="s">
        <v>33</v>
      </c>
      <c r="F86" s="40">
        <v>50</v>
      </c>
      <c r="G86" s="40">
        <v>4</v>
      </c>
      <c r="H86" s="40">
        <v>1</v>
      </c>
      <c r="I86" s="40">
        <v>24</v>
      </c>
      <c r="J86" s="40">
        <v>132</v>
      </c>
      <c r="K86" s="41">
        <v>1</v>
      </c>
    </row>
    <row r="87" spans="1:11" ht="15" x14ac:dyDescent="0.25">
      <c r="A87" s="22"/>
      <c r="B87" s="46"/>
      <c r="C87" s="8"/>
      <c r="D87" s="18" t="s">
        <v>30</v>
      </c>
      <c r="E87" s="9"/>
      <c r="F87" s="19">
        <f>SUM(F82:F86)</f>
        <v>500</v>
      </c>
      <c r="G87" s="19">
        <f>SUM(G82:G86)</f>
        <v>18</v>
      </c>
      <c r="H87" s="19">
        <f>SUM(H82:H86)</f>
        <v>18</v>
      </c>
      <c r="I87" s="19">
        <f>SUM(I82:I86)</f>
        <v>78</v>
      </c>
      <c r="J87" s="19">
        <f>SUM(J82:J86)</f>
        <v>531</v>
      </c>
      <c r="K87" s="19"/>
    </row>
    <row r="88" spans="1:11" ht="15" x14ac:dyDescent="0.25">
      <c r="A88" s="24">
        <f>A82</f>
        <v>1</v>
      </c>
      <c r="B88" s="51">
        <f>B82</f>
        <v>6</v>
      </c>
      <c r="C88" s="10" t="s">
        <v>23</v>
      </c>
      <c r="D88" s="7" t="s">
        <v>24</v>
      </c>
      <c r="E88" s="39"/>
      <c r="F88" s="44"/>
      <c r="G88" s="44"/>
      <c r="H88" s="44"/>
      <c r="I88" s="44"/>
      <c r="J88" s="44"/>
      <c r="K88" s="41"/>
    </row>
    <row r="89" spans="1:11" ht="15" x14ac:dyDescent="0.25">
      <c r="A89" s="22"/>
      <c r="B89" s="46"/>
      <c r="C89" s="11"/>
      <c r="D89" s="7" t="s">
        <v>25</v>
      </c>
      <c r="E89" s="39" t="s">
        <v>40</v>
      </c>
      <c r="F89" s="44">
        <v>200</v>
      </c>
      <c r="G89" s="44">
        <v>5</v>
      </c>
      <c r="H89" s="44">
        <v>7</v>
      </c>
      <c r="I89" s="44">
        <v>12</v>
      </c>
      <c r="J89" s="44">
        <v>140</v>
      </c>
      <c r="K89" s="41">
        <v>78</v>
      </c>
    </row>
    <row r="90" spans="1:11" ht="15" x14ac:dyDescent="0.25">
      <c r="A90" s="22"/>
      <c r="B90" s="46"/>
      <c r="C90" s="11"/>
      <c r="D90" s="7" t="s">
        <v>26</v>
      </c>
      <c r="E90" s="39" t="s">
        <v>82</v>
      </c>
      <c r="F90" s="44">
        <v>100</v>
      </c>
      <c r="G90" s="44">
        <v>14</v>
      </c>
      <c r="H90" s="44">
        <v>14</v>
      </c>
      <c r="I90" s="44">
        <v>2</v>
      </c>
      <c r="J90" s="44">
        <v>190</v>
      </c>
      <c r="K90" s="41">
        <v>175</v>
      </c>
    </row>
    <row r="91" spans="1:11" ht="15" x14ac:dyDescent="0.25">
      <c r="A91" s="22"/>
      <c r="B91" s="46"/>
      <c r="C91" s="11"/>
      <c r="D91" s="7" t="s">
        <v>27</v>
      </c>
      <c r="E91" s="39" t="s">
        <v>38</v>
      </c>
      <c r="F91" s="44">
        <v>150</v>
      </c>
      <c r="G91" s="44">
        <v>6</v>
      </c>
      <c r="H91" s="44">
        <v>6</v>
      </c>
      <c r="I91" s="44">
        <v>25</v>
      </c>
      <c r="J91" s="44">
        <v>150</v>
      </c>
      <c r="K91" s="41">
        <v>171</v>
      </c>
    </row>
    <row r="92" spans="1:11" ht="15" x14ac:dyDescent="0.25">
      <c r="A92" s="22"/>
      <c r="B92" s="46"/>
      <c r="C92" s="11"/>
      <c r="D92" s="7" t="s">
        <v>21</v>
      </c>
      <c r="E92" s="39" t="s">
        <v>34</v>
      </c>
      <c r="F92" s="44">
        <v>200</v>
      </c>
      <c r="G92" s="44">
        <v>1</v>
      </c>
      <c r="H92" s="40"/>
      <c r="I92" s="44">
        <v>30</v>
      </c>
      <c r="J92" s="44">
        <v>130</v>
      </c>
      <c r="K92" s="41">
        <v>241</v>
      </c>
    </row>
    <row r="93" spans="1:11" ht="15" x14ac:dyDescent="0.25">
      <c r="A93" s="22"/>
      <c r="B93" s="46"/>
      <c r="C93" s="11"/>
      <c r="D93" s="7" t="s">
        <v>29</v>
      </c>
      <c r="E93" s="39" t="s">
        <v>33</v>
      </c>
      <c r="F93" s="40">
        <v>50</v>
      </c>
      <c r="G93" s="40">
        <v>4</v>
      </c>
      <c r="H93" s="40">
        <v>1</v>
      </c>
      <c r="I93" s="40">
        <v>24</v>
      </c>
      <c r="J93" s="40">
        <v>132</v>
      </c>
      <c r="K93" s="41">
        <v>1</v>
      </c>
    </row>
    <row r="94" spans="1:11" ht="15" x14ac:dyDescent="0.25">
      <c r="A94" s="22"/>
      <c r="B94" s="46"/>
      <c r="C94" s="11"/>
      <c r="D94" s="6"/>
      <c r="E94" s="39"/>
      <c r="F94" s="40"/>
      <c r="G94" s="40"/>
      <c r="H94" s="40"/>
      <c r="I94" s="40"/>
      <c r="J94" s="40"/>
      <c r="K94" s="41"/>
    </row>
    <row r="95" spans="1:11" ht="15" x14ac:dyDescent="0.25">
      <c r="A95" s="22"/>
      <c r="B95" s="46"/>
      <c r="C95" s="8"/>
      <c r="D95" s="18" t="s">
        <v>30</v>
      </c>
      <c r="E95" s="12"/>
      <c r="F95" s="19">
        <f>SUM(F88:F94)</f>
        <v>700</v>
      </c>
      <c r="G95" s="19">
        <f>SUM(G88:G94)</f>
        <v>30</v>
      </c>
      <c r="H95" s="19">
        <f>SUM(H88:H94)</f>
        <v>28</v>
      </c>
      <c r="I95" s="19">
        <f>SUM(I88:I94)</f>
        <v>93</v>
      </c>
      <c r="J95" s="19">
        <f>SUM(J88:J94)</f>
        <v>742</v>
      </c>
      <c r="K95" s="19"/>
    </row>
    <row r="96" spans="1:11" ht="15.75" thickBot="1" x14ac:dyDescent="0.25">
      <c r="A96" s="31">
        <v>1</v>
      </c>
      <c r="B96" s="62">
        <v>6</v>
      </c>
      <c r="C96" s="58" t="s">
        <v>4</v>
      </c>
      <c r="D96" s="59"/>
      <c r="E96" s="29"/>
      <c r="F96" s="30">
        <f>F87+F95</f>
        <v>1200</v>
      </c>
      <c r="G96" s="30">
        <f>G87+G95</f>
        <v>48</v>
      </c>
      <c r="H96" s="30">
        <f>H87+H95</f>
        <v>46</v>
      </c>
      <c r="I96" s="30">
        <f>I87+I95</f>
        <v>171</v>
      </c>
      <c r="J96" s="30">
        <f>J87+J95</f>
        <v>1273</v>
      </c>
      <c r="K96" s="30"/>
    </row>
    <row r="97" spans="1:11" ht="15" x14ac:dyDescent="0.25">
      <c r="A97" s="22">
        <v>2</v>
      </c>
      <c r="B97" s="46">
        <v>1</v>
      </c>
      <c r="C97" s="21" t="s">
        <v>19</v>
      </c>
      <c r="D97" s="5" t="s">
        <v>20</v>
      </c>
      <c r="E97" s="37" t="s">
        <v>83</v>
      </c>
      <c r="F97" s="45">
        <v>200</v>
      </c>
      <c r="G97" s="45">
        <v>8</v>
      </c>
      <c r="H97" s="45">
        <v>10</v>
      </c>
      <c r="I97" s="45">
        <v>30</v>
      </c>
      <c r="J97" s="45">
        <v>230</v>
      </c>
      <c r="K97" s="38">
        <v>117</v>
      </c>
    </row>
    <row r="98" spans="1:11" ht="15.75" customHeight="1" x14ac:dyDescent="0.25">
      <c r="A98" s="22"/>
      <c r="B98" s="46"/>
      <c r="C98" s="11"/>
      <c r="D98" s="7" t="s">
        <v>21</v>
      </c>
      <c r="E98" s="39" t="s">
        <v>39</v>
      </c>
      <c r="F98" s="44">
        <v>200</v>
      </c>
      <c r="G98" s="44">
        <v>4</v>
      </c>
      <c r="H98" s="40">
        <v>4</v>
      </c>
      <c r="I98" s="44">
        <v>15</v>
      </c>
      <c r="J98" s="44">
        <v>111</v>
      </c>
      <c r="K98" s="41">
        <v>266</v>
      </c>
    </row>
    <row r="99" spans="1:11" ht="15" x14ac:dyDescent="0.25">
      <c r="A99" s="22"/>
      <c r="B99" s="46"/>
      <c r="C99" s="11"/>
      <c r="D99" s="7" t="s">
        <v>29</v>
      </c>
      <c r="E99" s="39" t="s">
        <v>46</v>
      </c>
      <c r="F99" s="44">
        <v>50</v>
      </c>
      <c r="G99" s="44">
        <v>4</v>
      </c>
      <c r="H99" s="44">
        <v>5</v>
      </c>
      <c r="I99" s="44">
        <v>15</v>
      </c>
      <c r="J99" s="44">
        <v>120</v>
      </c>
      <c r="K99" s="41">
        <v>3</v>
      </c>
    </row>
    <row r="100" spans="1:11" ht="15" x14ac:dyDescent="0.25">
      <c r="A100" s="22"/>
      <c r="B100" s="46"/>
      <c r="C100" s="11"/>
      <c r="D100" s="7" t="s">
        <v>73</v>
      </c>
      <c r="E100" s="39" t="s">
        <v>59</v>
      </c>
      <c r="F100" s="40">
        <v>100</v>
      </c>
      <c r="G100" s="40">
        <v>9</v>
      </c>
      <c r="H100" s="40">
        <v>9</v>
      </c>
      <c r="I100" s="40">
        <v>19</v>
      </c>
      <c r="J100" s="40">
        <v>173.7</v>
      </c>
      <c r="K100" s="60">
        <v>2012</v>
      </c>
    </row>
    <row r="101" spans="1:11" ht="15" x14ac:dyDescent="0.25">
      <c r="A101" s="22"/>
      <c r="B101" s="46"/>
      <c r="C101" s="11"/>
      <c r="D101" s="6"/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61"/>
      <c r="C102" s="8"/>
      <c r="D102" s="18" t="s">
        <v>30</v>
      </c>
      <c r="E102" s="9"/>
      <c r="F102" s="19">
        <f>SUM(F97:F101)</f>
        <v>550</v>
      </c>
      <c r="G102" s="19">
        <f>SUM(G97:G101)</f>
        <v>25</v>
      </c>
      <c r="H102" s="19">
        <f>SUM(H97:H101)</f>
        <v>28</v>
      </c>
      <c r="I102" s="19">
        <f>SUM(I97:I101)</f>
        <v>79</v>
      </c>
      <c r="J102" s="19">
        <f>SUM(J97:J101)</f>
        <v>634.70000000000005</v>
      </c>
      <c r="K102" s="19" t="s">
        <v>41</v>
      </c>
    </row>
    <row r="103" spans="1:11" ht="15" x14ac:dyDescent="0.25">
      <c r="A103" s="24">
        <f>A97</f>
        <v>2</v>
      </c>
      <c r="B103" s="51">
        <f>B97</f>
        <v>1</v>
      </c>
      <c r="C103" s="10" t="s">
        <v>23</v>
      </c>
      <c r="D103" s="7" t="s">
        <v>24</v>
      </c>
      <c r="E103" s="39" t="s">
        <v>86</v>
      </c>
      <c r="F103" s="44">
        <v>60</v>
      </c>
      <c r="G103" s="44">
        <v>0</v>
      </c>
      <c r="H103" s="44">
        <v>4</v>
      </c>
      <c r="I103" s="44">
        <v>2</v>
      </c>
      <c r="J103" s="44">
        <v>7</v>
      </c>
      <c r="K103" s="41">
        <v>54</v>
      </c>
    </row>
    <row r="104" spans="1:11" ht="15" x14ac:dyDescent="0.25">
      <c r="A104" s="22"/>
      <c r="B104" s="46"/>
      <c r="C104" s="11"/>
      <c r="D104" s="7" t="s">
        <v>25</v>
      </c>
      <c r="E104" s="39" t="s">
        <v>84</v>
      </c>
      <c r="F104" s="44">
        <v>200</v>
      </c>
      <c r="G104" s="44">
        <v>3</v>
      </c>
      <c r="H104" s="44">
        <v>6</v>
      </c>
      <c r="I104" s="44">
        <v>9</v>
      </c>
      <c r="J104" s="44">
        <v>97</v>
      </c>
      <c r="K104" s="41">
        <v>86</v>
      </c>
    </row>
    <row r="105" spans="1:11" ht="15" x14ac:dyDescent="0.25">
      <c r="A105" s="22"/>
      <c r="B105" s="46"/>
      <c r="C105" s="11"/>
      <c r="D105" s="7" t="s">
        <v>26</v>
      </c>
      <c r="E105" s="63" t="s">
        <v>85</v>
      </c>
      <c r="F105" s="64">
        <v>90</v>
      </c>
      <c r="G105" s="64">
        <v>16</v>
      </c>
      <c r="H105" s="64">
        <v>16</v>
      </c>
      <c r="I105" s="64">
        <v>14</v>
      </c>
      <c r="J105" s="64">
        <v>205</v>
      </c>
      <c r="K105" s="60">
        <v>279</v>
      </c>
    </row>
    <row r="106" spans="1:11" ht="15" x14ac:dyDescent="0.25">
      <c r="A106" s="22"/>
      <c r="B106" s="46"/>
      <c r="C106" s="11"/>
      <c r="D106" s="7" t="s">
        <v>27</v>
      </c>
      <c r="E106" s="39" t="s">
        <v>38</v>
      </c>
      <c r="F106" s="44">
        <v>150</v>
      </c>
      <c r="G106" s="44">
        <v>6</v>
      </c>
      <c r="H106" s="44">
        <v>6</v>
      </c>
      <c r="I106" s="44">
        <v>25</v>
      </c>
      <c r="J106" s="44">
        <v>150</v>
      </c>
      <c r="K106" s="41">
        <v>114</v>
      </c>
    </row>
    <row r="107" spans="1:11" ht="15" x14ac:dyDescent="0.25">
      <c r="A107" s="22"/>
      <c r="B107" s="46"/>
      <c r="C107" s="11"/>
      <c r="D107" s="7" t="s">
        <v>21</v>
      </c>
      <c r="E107" s="39" t="s">
        <v>34</v>
      </c>
      <c r="F107" s="44">
        <v>200</v>
      </c>
      <c r="G107" s="44">
        <v>1</v>
      </c>
      <c r="H107" s="40"/>
      <c r="I107" s="44">
        <v>30</v>
      </c>
      <c r="J107" s="44">
        <v>130</v>
      </c>
      <c r="K107" s="41">
        <v>241</v>
      </c>
    </row>
    <row r="108" spans="1:11" ht="15" x14ac:dyDescent="0.25">
      <c r="A108" s="22"/>
      <c r="B108" s="46"/>
      <c r="C108" s="11"/>
      <c r="D108" s="7" t="s">
        <v>29</v>
      </c>
      <c r="E108" s="39" t="s">
        <v>33</v>
      </c>
      <c r="F108" s="40">
        <v>50</v>
      </c>
      <c r="G108" s="40">
        <v>3</v>
      </c>
      <c r="H108" s="40">
        <v>1</v>
      </c>
      <c r="I108" s="40">
        <v>20</v>
      </c>
      <c r="J108" s="40">
        <v>100</v>
      </c>
      <c r="K108" s="41">
        <v>1</v>
      </c>
    </row>
    <row r="109" spans="1:11" ht="15" x14ac:dyDescent="0.25">
      <c r="A109" s="22"/>
      <c r="B109" s="46"/>
      <c r="C109" s="11"/>
      <c r="D109" s="6"/>
      <c r="E109" s="39"/>
      <c r="F109" s="40"/>
      <c r="G109" s="40"/>
      <c r="H109" s="40"/>
      <c r="I109" s="40"/>
      <c r="J109" s="40"/>
      <c r="K109" s="41"/>
    </row>
    <row r="110" spans="1:11" ht="15" x14ac:dyDescent="0.25">
      <c r="A110" s="23"/>
      <c r="B110" s="61"/>
      <c r="C110" s="8"/>
      <c r="D110" s="18" t="s">
        <v>30</v>
      </c>
      <c r="E110" s="12"/>
      <c r="F110" s="19">
        <f>SUM(F103:F109)</f>
        <v>750</v>
      </c>
      <c r="G110" s="19">
        <f>SUM(G103:G109)</f>
        <v>29</v>
      </c>
      <c r="H110" s="19">
        <f>SUM(H103:H109)</f>
        <v>33</v>
      </c>
      <c r="I110" s="19">
        <f>SUM(I103:I109)</f>
        <v>100</v>
      </c>
      <c r="J110" s="19">
        <f>SUM(J103:J109)</f>
        <v>689</v>
      </c>
      <c r="K110" s="19" t="s">
        <v>41</v>
      </c>
    </row>
    <row r="111" spans="1:11" ht="15.75" thickBot="1" x14ac:dyDescent="0.25">
      <c r="A111" s="27">
        <f>A97</f>
        <v>2</v>
      </c>
      <c r="B111" s="28">
        <f>B97</f>
        <v>1</v>
      </c>
      <c r="C111" s="58" t="s">
        <v>4</v>
      </c>
      <c r="D111" s="59"/>
      <c r="E111" s="29"/>
      <c r="F111" s="30">
        <f>F102+F110</f>
        <v>1300</v>
      </c>
      <c r="G111" s="30">
        <f>G102+G110</f>
        <v>54</v>
      </c>
      <c r="H111" s="30">
        <f>H102+H110</f>
        <v>61</v>
      </c>
      <c r="I111" s="30">
        <f>I102+I110</f>
        <v>179</v>
      </c>
      <c r="J111" s="30">
        <f>J102+J110</f>
        <v>1323.7</v>
      </c>
      <c r="K111" s="30" t="s">
        <v>41</v>
      </c>
    </row>
    <row r="112" spans="1:11" ht="15" x14ac:dyDescent="0.25">
      <c r="A112" s="15">
        <v>2</v>
      </c>
      <c r="B112" s="46">
        <v>2</v>
      </c>
      <c r="C112" s="21" t="s">
        <v>19</v>
      </c>
      <c r="D112" s="5" t="s">
        <v>20</v>
      </c>
      <c r="E112" s="39" t="s">
        <v>87</v>
      </c>
      <c r="F112" s="44">
        <v>200</v>
      </c>
      <c r="G112" s="44">
        <v>10</v>
      </c>
      <c r="H112" s="44">
        <v>12</v>
      </c>
      <c r="I112" s="44">
        <v>39</v>
      </c>
      <c r="J112" s="44">
        <v>280</v>
      </c>
      <c r="K112" s="38">
        <v>4001.01</v>
      </c>
    </row>
    <row r="113" spans="1:12" ht="15" x14ac:dyDescent="0.25">
      <c r="A113" s="15"/>
      <c r="B113" s="46"/>
      <c r="C113" s="11"/>
      <c r="D113" s="7" t="s">
        <v>21</v>
      </c>
      <c r="E113" s="39" t="s">
        <v>44</v>
      </c>
      <c r="F113" s="44">
        <v>200</v>
      </c>
      <c r="G113" s="40"/>
      <c r="H113" s="40"/>
      <c r="I113" s="44">
        <v>15</v>
      </c>
      <c r="J113" s="44">
        <v>58</v>
      </c>
      <c r="K113" s="41">
        <v>261</v>
      </c>
    </row>
    <row r="114" spans="1:12" ht="15" x14ac:dyDescent="0.25">
      <c r="A114" s="15"/>
      <c r="B114" s="46"/>
      <c r="C114" s="11"/>
      <c r="D114" s="6" t="s">
        <v>49</v>
      </c>
      <c r="E114" s="39" t="s">
        <v>48</v>
      </c>
      <c r="F114" s="44">
        <v>50</v>
      </c>
      <c r="G114" s="44">
        <v>1</v>
      </c>
      <c r="H114" s="44">
        <v>2</v>
      </c>
      <c r="I114" s="44">
        <v>22</v>
      </c>
      <c r="J114" s="44">
        <v>105</v>
      </c>
      <c r="K114" s="41"/>
    </row>
    <row r="115" spans="1:12" ht="15" x14ac:dyDescent="0.25">
      <c r="A115" s="15"/>
      <c r="B115" s="46"/>
      <c r="C115" s="11"/>
      <c r="D115" s="7" t="s">
        <v>29</v>
      </c>
      <c r="E115" s="39" t="s">
        <v>33</v>
      </c>
      <c r="F115" s="40">
        <v>50</v>
      </c>
      <c r="G115" s="40">
        <v>2</v>
      </c>
      <c r="H115" s="40"/>
      <c r="I115" s="40">
        <v>14</v>
      </c>
      <c r="J115" s="40">
        <v>58</v>
      </c>
      <c r="K115" s="41">
        <v>13003</v>
      </c>
    </row>
    <row r="116" spans="1:12" ht="15" x14ac:dyDescent="0.25">
      <c r="A116" s="15"/>
      <c r="B116" s="46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2" ht="15" x14ac:dyDescent="0.25">
      <c r="A117" s="16"/>
      <c r="B117" s="61"/>
      <c r="C117" s="8"/>
      <c r="D117" s="18" t="s">
        <v>30</v>
      </c>
      <c r="E117" s="9"/>
      <c r="F117" s="19">
        <f>SUM(F112:F116)</f>
        <v>500</v>
      </c>
      <c r="G117" s="19">
        <f>SUM(G112:G116)</f>
        <v>13</v>
      </c>
      <c r="H117" s="19">
        <f>SUM(H112:H116)</f>
        <v>14</v>
      </c>
      <c r="I117" s="19">
        <f>SUM(I112:I116)</f>
        <v>90</v>
      </c>
      <c r="J117" s="19">
        <f>SUM(J112:J116)</f>
        <v>501</v>
      </c>
      <c r="K117" s="19" t="s">
        <v>41</v>
      </c>
    </row>
    <row r="118" spans="1:12" ht="15" x14ac:dyDescent="0.25">
      <c r="A118" s="14">
        <f>A112</f>
        <v>2</v>
      </c>
      <c r="B118" s="51">
        <f>B112</f>
        <v>2</v>
      </c>
      <c r="C118" s="10" t="s">
        <v>23</v>
      </c>
      <c r="D118" s="7" t="s">
        <v>24</v>
      </c>
      <c r="E118" s="39" t="s">
        <v>86</v>
      </c>
      <c r="F118" s="44">
        <v>60</v>
      </c>
      <c r="G118" s="44">
        <v>0</v>
      </c>
      <c r="H118" s="44">
        <v>4</v>
      </c>
      <c r="I118" s="44">
        <v>2</v>
      </c>
      <c r="J118" s="44">
        <v>7</v>
      </c>
      <c r="K118" s="41">
        <v>54</v>
      </c>
    </row>
    <row r="119" spans="1:12" ht="15" x14ac:dyDescent="0.25">
      <c r="A119" s="15"/>
      <c r="B119" s="46"/>
      <c r="C119" s="11"/>
      <c r="D119" s="7" t="s">
        <v>25</v>
      </c>
      <c r="E119" s="39" t="s">
        <v>88</v>
      </c>
      <c r="F119" s="44">
        <v>200</v>
      </c>
      <c r="G119" s="44">
        <v>9</v>
      </c>
      <c r="H119" s="44">
        <v>6</v>
      </c>
      <c r="I119" s="44">
        <v>24</v>
      </c>
      <c r="J119" s="44">
        <v>184</v>
      </c>
      <c r="K119" s="41">
        <v>78</v>
      </c>
    </row>
    <row r="120" spans="1:12" ht="15" x14ac:dyDescent="0.25">
      <c r="A120" s="15"/>
      <c r="B120" s="46"/>
      <c r="C120" s="11"/>
      <c r="D120" s="7" t="s">
        <v>26</v>
      </c>
      <c r="E120" s="39" t="s">
        <v>89</v>
      </c>
      <c r="F120" s="44">
        <v>90</v>
      </c>
      <c r="G120" s="44">
        <v>16</v>
      </c>
      <c r="H120" s="44">
        <v>7</v>
      </c>
      <c r="I120" s="44">
        <v>1</v>
      </c>
      <c r="J120" s="44">
        <v>144</v>
      </c>
      <c r="K120" s="41">
        <v>173</v>
      </c>
    </row>
    <row r="121" spans="1:12" ht="15" x14ac:dyDescent="0.25">
      <c r="A121" s="15"/>
      <c r="B121" s="46"/>
      <c r="C121" s="11"/>
      <c r="D121" s="7" t="s">
        <v>27</v>
      </c>
      <c r="E121" s="39" t="s">
        <v>90</v>
      </c>
      <c r="F121" s="44">
        <v>150</v>
      </c>
      <c r="G121" s="44">
        <v>4</v>
      </c>
      <c r="H121" s="44">
        <v>5</v>
      </c>
      <c r="I121" s="44">
        <v>35</v>
      </c>
      <c r="J121" s="44">
        <v>215</v>
      </c>
      <c r="K121" s="41">
        <v>137</v>
      </c>
    </row>
    <row r="122" spans="1:12" ht="15" x14ac:dyDescent="0.25">
      <c r="A122" s="15"/>
      <c r="B122" s="46"/>
      <c r="C122" s="11"/>
      <c r="D122" s="7" t="s">
        <v>21</v>
      </c>
      <c r="E122" s="39" t="s">
        <v>34</v>
      </c>
      <c r="F122" s="44">
        <v>200</v>
      </c>
      <c r="G122" s="44">
        <v>1</v>
      </c>
      <c r="H122" s="40"/>
      <c r="I122" s="44">
        <v>30</v>
      </c>
      <c r="J122" s="44">
        <v>130</v>
      </c>
      <c r="K122" s="41">
        <v>241</v>
      </c>
    </row>
    <row r="123" spans="1:12" ht="15" x14ac:dyDescent="0.25">
      <c r="A123" s="15"/>
      <c r="B123" s="46"/>
      <c r="C123" s="11"/>
      <c r="D123" s="7" t="s">
        <v>29</v>
      </c>
      <c r="E123" s="39" t="s">
        <v>33</v>
      </c>
      <c r="F123" s="40">
        <v>50</v>
      </c>
      <c r="G123" s="40">
        <v>4</v>
      </c>
      <c r="H123" s="40">
        <v>1</v>
      </c>
      <c r="I123" s="40">
        <v>24</v>
      </c>
      <c r="J123" s="40">
        <v>133</v>
      </c>
      <c r="K123" s="41">
        <v>1</v>
      </c>
    </row>
    <row r="124" spans="1:12" ht="15" x14ac:dyDescent="0.25">
      <c r="A124" s="15"/>
      <c r="B124" s="46"/>
      <c r="C124" s="11"/>
      <c r="D124" s="6"/>
      <c r="E124" s="39"/>
      <c r="F124" s="40"/>
      <c r="G124" s="40"/>
      <c r="H124" s="40"/>
      <c r="I124" s="40"/>
      <c r="J124" s="40"/>
      <c r="K124" s="41"/>
      <c r="L124" s="52"/>
    </row>
    <row r="125" spans="1:12" ht="15.75" customHeight="1" x14ac:dyDescent="0.25">
      <c r="A125" s="16"/>
      <c r="B125" s="61"/>
      <c r="C125" s="8"/>
      <c r="D125" s="18" t="s">
        <v>30</v>
      </c>
      <c r="E125" s="12"/>
      <c r="F125" s="19">
        <f>SUM(F118:F124)</f>
        <v>750</v>
      </c>
      <c r="G125" s="19">
        <f>SUM(G118:G124)</f>
        <v>34</v>
      </c>
      <c r="H125" s="19">
        <f>SUM(H118:H124)</f>
        <v>23</v>
      </c>
      <c r="I125" s="19">
        <f>SUM(I118:I124)</f>
        <v>116</v>
      </c>
      <c r="J125" s="19">
        <f>SUM(J118:J124)</f>
        <v>813</v>
      </c>
      <c r="K125" s="19" t="s">
        <v>41</v>
      </c>
      <c r="L125" s="52"/>
    </row>
    <row r="126" spans="1:12" ht="15.75" customHeight="1" thickBot="1" x14ac:dyDescent="0.25">
      <c r="A126" s="31">
        <f>A112</f>
        <v>2</v>
      </c>
      <c r="B126" s="31">
        <f>B112</f>
        <v>2</v>
      </c>
      <c r="C126" s="58" t="s">
        <v>4</v>
      </c>
      <c r="D126" s="59"/>
      <c r="E126" s="29"/>
      <c r="F126" s="30">
        <f>F117+F125</f>
        <v>1250</v>
      </c>
      <c r="G126" s="30">
        <f>G117+G125</f>
        <v>47</v>
      </c>
      <c r="H126" s="30">
        <f>H117+H125</f>
        <v>37</v>
      </c>
      <c r="I126" s="30">
        <f>I117+I125</f>
        <v>206</v>
      </c>
      <c r="J126" s="30">
        <f>J117+J125</f>
        <v>1314</v>
      </c>
      <c r="K126" s="30" t="s">
        <v>41</v>
      </c>
      <c r="L126" s="52"/>
    </row>
    <row r="127" spans="1:12" ht="15" x14ac:dyDescent="0.25">
      <c r="A127" s="20">
        <v>2</v>
      </c>
      <c r="B127" s="50">
        <v>3</v>
      </c>
      <c r="C127" s="21" t="s">
        <v>19</v>
      </c>
      <c r="D127" s="5" t="s">
        <v>20</v>
      </c>
      <c r="E127" s="37" t="s">
        <v>45</v>
      </c>
      <c r="F127" s="45">
        <v>200</v>
      </c>
      <c r="G127" s="45">
        <v>9</v>
      </c>
      <c r="H127" s="45">
        <v>5</v>
      </c>
      <c r="I127" s="45">
        <v>7</v>
      </c>
      <c r="J127" s="45">
        <v>145</v>
      </c>
      <c r="K127" s="38">
        <v>114</v>
      </c>
      <c r="L127" s="52"/>
    </row>
    <row r="128" spans="1:12" ht="15" x14ac:dyDescent="0.25">
      <c r="A128" s="22"/>
      <c r="B128" s="46"/>
      <c r="C128" s="11"/>
      <c r="D128" s="7" t="s">
        <v>21</v>
      </c>
      <c r="E128" s="39" t="s">
        <v>39</v>
      </c>
      <c r="F128" s="44">
        <v>200</v>
      </c>
      <c r="G128" s="44">
        <v>4</v>
      </c>
      <c r="H128" s="40">
        <v>4</v>
      </c>
      <c r="I128" s="44">
        <v>15</v>
      </c>
      <c r="J128" s="44">
        <v>111</v>
      </c>
      <c r="K128" s="41">
        <v>266</v>
      </c>
    </row>
    <row r="129" spans="1:11" ht="15" x14ac:dyDescent="0.25">
      <c r="A129" s="22"/>
      <c r="B129" s="46"/>
      <c r="C129" s="11"/>
      <c r="D129" s="6" t="s">
        <v>49</v>
      </c>
      <c r="E129" s="39" t="s">
        <v>80</v>
      </c>
      <c r="F129" s="44">
        <v>80</v>
      </c>
      <c r="G129" s="44">
        <v>15</v>
      </c>
      <c r="H129" s="44">
        <v>16</v>
      </c>
      <c r="I129" s="44">
        <v>35</v>
      </c>
      <c r="J129" s="44">
        <v>186</v>
      </c>
      <c r="K129" s="41">
        <v>279</v>
      </c>
    </row>
    <row r="130" spans="1:11" ht="15" x14ac:dyDescent="0.25">
      <c r="A130" s="22"/>
      <c r="B130" s="46"/>
      <c r="C130" s="11"/>
      <c r="D130" s="7" t="s">
        <v>29</v>
      </c>
      <c r="E130" s="39" t="s">
        <v>33</v>
      </c>
      <c r="F130" s="40">
        <v>30</v>
      </c>
      <c r="G130" s="40">
        <v>2</v>
      </c>
      <c r="H130" s="40">
        <v>0</v>
      </c>
      <c r="I130" s="40">
        <v>14</v>
      </c>
      <c r="J130" s="40">
        <v>80</v>
      </c>
      <c r="K130" s="41">
        <v>1</v>
      </c>
    </row>
    <row r="131" spans="1:11" ht="15" x14ac:dyDescent="0.25">
      <c r="A131" s="22"/>
      <c r="B131" s="46"/>
      <c r="C131" s="11"/>
      <c r="D131" s="6"/>
      <c r="E131" s="39"/>
      <c r="F131" s="40"/>
      <c r="G131" s="40"/>
      <c r="H131" s="40"/>
      <c r="I131" s="40"/>
      <c r="J131" s="40"/>
      <c r="K131" s="41"/>
    </row>
    <row r="132" spans="1:11" ht="15" x14ac:dyDescent="0.25">
      <c r="A132" s="23"/>
      <c r="B132" s="61"/>
      <c r="C132" s="8"/>
      <c r="D132" s="18" t="s">
        <v>30</v>
      </c>
      <c r="E132" s="9"/>
      <c r="F132" s="19">
        <f>SUM(F127:F131)</f>
        <v>510</v>
      </c>
      <c r="G132" s="19">
        <f>SUM(G127:G131)</f>
        <v>30</v>
      </c>
      <c r="H132" s="19">
        <f>SUM(H127:H131)</f>
        <v>25</v>
      </c>
      <c r="I132" s="19">
        <f>SUM(I127:I131)</f>
        <v>71</v>
      </c>
      <c r="J132" s="19">
        <f>SUM(J127:J131)</f>
        <v>522</v>
      </c>
      <c r="K132" s="19" t="s">
        <v>41</v>
      </c>
    </row>
    <row r="133" spans="1:11" ht="15" x14ac:dyDescent="0.25">
      <c r="A133" s="24">
        <f>A127</f>
        <v>2</v>
      </c>
      <c r="B133" s="51">
        <f>B127</f>
        <v>3</v>
      </c>
      <c r="C133" s="10" t="s">
        <v>23</v>
      </c>
      <c r="D133" s="7" t="s">
        <v>24</v>
      </c>
      <c r="E133" s="39"/>
      <c r="F133" s="40"/>
      <c r="G133" s="40"/>
      <c r="H133" s="40"/>
      <c r="I133" s="44"/>
      <c r="J133" s="44"/>
      <c r="K133" s="41"/>
    </row>
    <row r="134" spans="1:11" ht="15" x14ac:dyDescent="0.25">
      <c r="A134" s="22"/>
      <c r="B134" s="46"/>
      <c r="C134" s="11"/>
      <c r="D134" s="7" t="s">
        <v>25</v>
      </c>
      <c r="E134" s="39" t="s">
        <v>65</v>
      </c>
      <c r="F134" s="44">
        <v>200</v>
      </c>
      <c r="G134" s="44">
        <v>3</v>
      </c>
      <c r="H134" s="44">
        <v>7</v>
      </c>
      <c r="I134" s="44">
        <v>15</v>
      </c>
      <c r="J134" s="44">
        <v>121.5</v>
      </c>
      <c r="K134" s="41">
        <v>62</v>
      </c>
    </row>
    <row r="135" spans="1:11" ht="15" x14ac:dyDescent="0.25">
      <c r="A135" s="22"/>
      <c r="B135" s="46"/>
      <c r="C135" s="11"/>
      <c r="D135" s="7" t="s">
        <v>26</v>
      </c>
      <c r="E135" s="39" t="s">
        <v>36</v>
      </c>
      <c r="F135" s="44">
        <v>90</v>
      </c>
      <c r="G135" s="44">
        <v>13</v>
      </c>
      <c r="H135" s="44">
        <v>15</v>
      </c>
      <c r="I135" s="44">
        <v>6</v>
      </c>
      <c r="J135" s="44">
        <v>210</v>
      </c>
      <c r="K135" s="41">
        <v>198</v>
      </c>
    </row>
    <row r="136" spans="1:11" ht="15" x14ac:dyDescent="0.25">
      <c r="A136" s="22"/>
      <c r="B136" s="46"/>
      <c r="C136" s="11"/>
      <c r="D136" s="7" t="s">
        <v>27</v>
      </c>
      <c r="E136" s="39" t="s">
        <v>91</v>
      </c>
      <c r="F136" s="44">
        <v>150</v>
      </c>
      <c r="G136" s="44">
        <v>6</v>
      </c>
      <c r="H136" s="44">
        <v>10</v>
      </c>
      <c r="I136" s="44">
        <v>37</v>
      </c>
      <c r="J136" s="44">
        <v>202</v>
      </c>
      <c r="K136" s="41">
        <v>168.01</v>
      </c>
    </row>
    <row r="137" spans="1:11" ht="15" x14ac:dyDescent="0.25">
      <c r="A137" s="22"/>
      <c r="B137" s="46"/>
      <c r="C137" s="11"/>
      <c r="D137" s="7" t="s">
        <v>21</v>
      </c>
      <c r="E137" s="39" t="s">
        <v>66</v>
      </c>
      <c r="F137" s="44">
        <v>200</v>
      </c>
      <c r="G137" s="40"/>
      <c r="H137" s="40"/>
      <c r="I137" s="44">
        <v>28</v>
      </c>
      <c r="J137" s="44">
        <v>114</v>
      </c>
      <c r="K137" s="41">
        <v>236</v>
      </c>
    </row>
    <row r="138" spans="1:11" ht="15" x14ac:dyDescent="0.25">
      <c r="A138" s="22"/>
      <c r="B138" s="46"/>
      <c r="C138" s="11"/>
      <c r="D138" s="7" t="s">
        <v>29</v>
      </c>
      <c r="E138" s="39" t="s">
        <v>33</v>
      </c>
      <c r="F138" s="40">
        <v>50</v>
      </c>
      <c r="G138" s="40">
        <v>4</v>
      </c>
      <c r="H138" s="40">
        <v>1</v>
      </c>
      <c r="I138" s="40">
        <v>25</v>
      </c>
      <c r="J138" s="40">
        <v>135</v>
      </c>
      <c r="K138" s="41">
        <v>1</v>
      </c>
    </row>
    <row r="139" spans="1:11" ht="15" x14ac:dyDescent="0.25">
      <c r="A139" s="22"/>
      <c r="B139" s="46"/>
      <c r="C139" s="11"/>
      <c r="D139" s="7" t="s">
        <v>22</v>
      </c>
      <c r="E139" s="39" t="s">
        <v>72</v>
      </c>
      <c r="F139" s="44">
        <v>100</v>
      </c>
      <c r="G139" s="40"/>
      <c r="H139" s="40"/>
      <c r="I139" s="44">
        <v>10</v>
      </c>
      <c r="J139" s="44">
        <v>36</v>
      </c>
      <c r="K139" s="41">
        <v>368.1</v>
      </c>
    </row>
    <row r="140" spans="1:11" ht="15" x14ac:dyDescent="0.25">
      <c r="A140" s="22"/>
      <c r="B140" s="46"/>
      <c r="C140" s="11"/>
      <c r="D140" s="6"/>
      <c r="E140" s="39"/>
      <c r="F140" s="40"/>
      <c r="G140" s="40"/>
      <c r="H140" s="40"/>
      <c r="I140" s="40"/>
      <c r="J140" s="40"/>
      <c r="K140" s="41"/>
    </row>
    <row r="141" spans="1:11" ht="15" x14ac:dyDescent="0.25">
      <c r="A141" s="23"/>
      <c r="B141" s="61"/>
      <c r="C141" s="8"/>
      <c r="D141" s="18" t="s">
        <v>30</v>
      </c>
      <c r="E141" s="12"/>
      <c r="F141" s="19">
        <f>SUM(F133:F140)</f>
        <v>790</v>
      </c>
      <c r="G141" s="19">
        <f>SUM(G133:G140)</f>
        <v>26</v>
      </c>
      <c r="H141" s="19">
        <f>SUM(H133:H140)</f>
        <v>33</v>
      </c>
      <c r="I141" s="19">
        <f>SUM(I133:I140)</f>
        <v>121</v>
      </c>
      <c r="J141" s="19">
        <f>SUM(J133:J140)</f>
        <v>818.5</v>
      </c>
      <c r="K141" s="19" t="s">
        <v>41</v>
      </c>
    </row>
    <row r="142" spans="1:11" ht="15.75" thickBot="1" x14ac:dyDescent="0.25">
      <c r="A142" s="27">
        <f>A127</f>
        <v>2</v>
      </c>
      <c r="B142" s="28">
        <f>B127</f>
        <v>3</v>
      </c>
      <c r="C142" s="58" t="s">
        <v>4</v>
      </c>
      <c r="D142" s="59"/>
      <c r="E142" s="29"/>
      <c r="F142" s="30">
        <f>F132+F141</f>
        <v>1300</v>
      </c>
      <c r="G142" s="30">
        <f>G132+G141</f>
        <v>56</v>
      </c>
      <c r="H142" s="30">
        <f>H132+H141</f>
        <v>58</v>
      </c>
      <c r="I142" s="30">
        <f>I132+I141</f>
        <v>192</v>
      </c>
      <c r="J142" s="30">
        <f>J132+J141</f>
        <v>1340.5</v>
      </c>
      <c r="K142" s="30" t="s">
        <v>41</v>
      </c>
    </row>
    <row r="143" spans="1:11" ht="15" x14ac:dyDescent="0.25">
      <c r="A143" s="20">
        <v>2</v>
      </c>
      <c r="B143" s="50">
        <v>4</v>
      </c>
      <c r="C143" s="21" t="s">
        <v>19</v>
      </c>
      <c r="D143" s="5" t="s">
        <v>20</v>
      </c>
      <c r="E143" s="39" t="s">
        <v>92</v>
      </c>
      <c r="F143" s="45">
        <v>200</v>
      </c>
      <c r="G143" s="45">
        <v>6</v>
      </c>
      <c r="H143" s="45">
        <v>8</v>
      </c>
      <c r="I143" s="45">
        <v>32</v>
      </c>
      <c r="J143" s="45">
        <v>184</v>
      </c>
      <c r="K143" s="38">
        <v>117</v>
      </c>
    </row>
    <row r="144" spans="1:11" ht="15" x14ac:dyDescent="0.25">
      <c r="A144" s="22"/>
      <c r="B144" s="46"/>
      <c r="C144" s="11"/>
      <c r="D144" s="7" t="s">
        <v>21</v>
      </c>
      <c r="E144" s="39" t="s">
        <v>50</v>
      </c>
      <c r="F144" s="44">
        <v>200</v>
      </c>
      <c r="G144" s="44">
        <v>0</v>
      </c>
      <c r="H144" s="40">
        <v>0</v>
      </c>
      <c r="I144" s="44">
        <v>15</v>
      </c>
      <c r="J144" s="44">
        <v>65</v>
      </c>
      <c r="K144" s="41">
        <v>393</v>
      </c>
    </row>
    <row r="145" spans="1:11" ht="15" x14ac:dyDescent="0.25">
      <c r="A145" s="22"/>
      <c r="B145" s="46"/>
      <c r="C145" s="11"/>
      <c r="D145" s="7" t="s">
        <v>49</v>
      </c>
      <c r="E145" s="39" t="s">
        <v>93</v>
      </c>
      <c r="F145" s="44">
        <v>50</v>
      </c>
      <c r="G145" s="40">
        <v>8</v>
      </c>
      <c r="H145" s="40">
        <v>6</v>
      </c>
      <c r="I145" s="44">
        <v>26</v>
      </c>
      <c r="J145" s="44">
        <v>116</v>
      </c>
      <c r="K145" s="41">
        <v>0.01</v>
      </c>
    </row>
    <row r="146" spans="1:11" ht="15" x14ac:dyDescent="0.25">
      <c r="A146" s="22"/>
      <c r="B146" s="46"/>
      <c r="C146" s="11"/>
      <c r="D146" s="7" t="s">
        <v>29</v>
      </c>
      <c r="E146" s="39" t="s">
        <v>33</v>
      </c>
      <c r="F146" s="40">
        <v>50</v>
      </c>
      <c r="G146" s="40">
        <v>4</v>
      </c>
      <c r="H146" s="40">
        <v>1</v>
      </c>
      <c r="I146" s="40">
        <v>25</v>
      </c>
      <c r="J146" s="40">
        <v>135</v>
      </c>
      <c r="K146" s="41">
        <v>1</v>
      </c>
    </row>
    <row r="147" spans="1:11" ht="15" x14ac:dyDescent="0.25">
      <c r="A147" s="22"/>
      <c r="B147" s="46"/>
      <c r="C147" s="11"/>
      <c r="D147" s="6"/>
      <c r="E147" s="39"/>
      <c r="F147" s="40"/>
      <c r="G147" s="40"/>
      <c r="H147" s="40"/>
      <c r="I147" s="40"/>
      <c r="J147" s="40"/>
      <c r="K147" s="41"/>
    </row>
    <row r="148" spans="1:11" ht="15" x14ac:dyDescent="0.25">
      <c r="A148" s="23"/>
      <c r="B148" s="61"/>
      <c r="C148" s="8"/>
      <c r="D148" s="18" t="s">
        <v>30</v>
      </c>
      <c r="E148" s="9"/>
      <c r="F148" s="19">
        <f>SUM(F143:F147)</f>
        <v>500</v>
      </c>
      <c r="G148" s="19">
        <f>SUM(G143:G147)</f>
        <v>18</v>
      </c>
      <c r="H148" s="19">
        <f>SUM(H143:H147)</f>
        <v>15</v>
      </c>
      <c r="I148" s="19">
        <f>SUM(I143:I147)</f>
        <v>98</v>
      </c>
      <c r="J148" s="19">
        <f>SUM(J143:J147)</f>
        <v>500</v>
      </c>
      <c r="K148" s="19" t="s">
        <v>41</v>
      </c>
    </row>
    <row r="149" spans="1:11" ht="15" x14ac:dyDescent="0.25">
      <c r="A149" s="24">
        <f>A143</f>
        <v>2</v>
      </c>
      <c r="B149" s="51">
        <f>B143</f>
        <v>4</v>
      </c>
      <c r="C149" s="10" t="s">
        <v>23</v>
      </c>
      <c r="D149" s="7" t="s">
        <v>24</v>
      </c>
      <c r="E149" s="39" t="s">
        <v>95</v>
      </c>
      <c r="F149" s="44">
        <v>60</v>
      </c>
      <c r="G149" s="44">
        <v>1</v>
      </c>
      <c r="H149" s="44">
        <v>9</v>
      </c>
      <c r="I149" s="44">
        <v>2</v>
      </c>
      <c r="J149" s="44">
        <v>92</v>
      </c>
      <c r="K149" s="41">
        <v>19</v>
      </c>
    </row>
    <row r="150" spans="1:11" ht="15" x14ac:dyDescent="0.25">
      <c r="A150" s="22"/>
      <c r="B150" s="46"/>
      <c r="C150" s="11"/>
      <c r="D150" s="7" t="s">
        <v>25</v>
      </c>
      <c r="E150" s="39" t="s">
        <v>37</v>
      </c>
      <c r="F150" s="44">
        <v>200</v>
      </c>
      <c r="G150" s="44">
        <v>2</v>
      </c>
      <c r="H150" s="44">
        <v>5</v>
      </c>
      <c r="I150" s="44">
        <v>10</v>
      </c>
      <c r="J150" s="44">
        <v>118</v>
      </c>
      <c r="K150" s="41">
        <v>198</v>
      </c>
    </row>
    <row r="151" spans="1:11" ht="15" x14ac:dyDescent="0.25">
      <c r="A151" s="22"/>
      <c r="B151" s="46"/>
      <c r="C151" s="11"/>
      <c r="D151" s="7" t="s">
        <v>26</v>
      </c>
      <c r="E151" s="39" t="s">
        <v>78</v>
      </c>
      <c r="F151" s="44">
        <v>100</v>
      </c>
      <c r="G151" s="44">
        <v>15</v>
      </c>
      <c r="H151" s="44">
        <v>4</v>
      </c>
      <c r="I151" s="44">
        <v>3</v>
      </c>
      <c r="J151" s="44">
        <v>127</v>
      </c>
      <c r="K151" s="41">
        <v>158</v>
      </c>
    </row>
    <row r="152" spans="1:11" ht="15" x14ac:dyDescent="0.25">
      <c r="A152" s="22"/>
      <c r="B152" s="46"/>
      <c r="C152" s="11"/>
      <c r="D152" s="7" t="s">
        <v>27</v>
      </c>
      <c r="E152" s="39" t="s">
        <v>43</v>
      </c>
      <c r="F152" s="44">
        <v>150</v>
      </c>
      <c r="G152" s="44">
        <v>2</v>
      </c>
      <c r="H152" s="44">
        <v>4</v>
      </c>
      <c r="I152" s="44">
        <v>16</v>
      </c>
      <c r="J152" s="44">
        <v>109</v>
      </c>
      <c r="K152" s="41">
        <v>89</v>
      </c>
    </row>
    <row r="153" spans="1:11" ht="15" x14ac:dyDescent="0.25">
      <c r="A153" s="22"/>
      <c r="B153" s="46"/>
      <c r="C153" s="11"/>
      <c r="D153" s="7" t="s">
        <v>28</v>
      </c>
      <c r="E153" s="39" t="s">
        <v>94</v>
      </c>
      <c r="F153" s="44">
        <v>200</v>
      </c>
      <c r="G153" s="40">
        <v>1</v>
      </c>
      <c r="H153" s="40"/>
      <c r="I153" s="44">
        <v>25</v>
      </c>
      <c r="J153" s="44">
        <v>121</v>
      </c>
      <c r="K153" s="41">
        <v>271</v>
      </c>
    </row>
    <row r="154" spans="1:11" ht="15" x14ac:dyDescent="0.25">
      <c r="A154" s="22"/>
      <c r="B154" s="46"/>
      <c r="C154" s="11"/>
      <c r="D154" s="7" t="s">
        <v>29</v>
      </c>
      <c r="E154" s="39" t="s">
        <v>33</v>
      </c>
      <c r="F154" s="40">
        <v>50</v>
      </c>
      <c r="G154" s="40">
        <v>4</v>
      </c>
      <c r="H154" s="40">
        <v>1</v>
      </c>
      <c r="I154" s="40">
        <v>24</v>
      </c>
      <c r="J154" s="40">
        <v>133</v>
      </c>
      <c r="K154" s="41">
        <v>1</v>
      </c>
    </row>
    <row r="155" spans="1:11" ht="15" x14ac:dyDescent="0.25">
      <c r="A155" s="22"/>
      <c r="B155" s="46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5" x14ac:dyDescent="0.25">
      <c r="A156" s="22"/>
      <c r="B156" s="46"/>
      <c r="C156" s="11"/>
      <c r="D156" s="6"/>
      <c r="E156" s="39"/>
      <c r="F156" s="40"/>
      <c r="G156" s="40"/>
      <c r="H156" s="40"/>
      <c r="I156" s="40"/>
      <c r="J156" s="40"/>
      <c r="K156" s="41"/>
    </row>
    <row r="157" spans="1:11" ht="15" x14ac:dyDescent="0.25">
      <c r="A157" s="23"/>
      <c r="B157" s="61"/>
      <c r="C157" s="8"/>
      <c r="D157" s="18" t="s">
        <v>30</v>
      </c>
      <c r="E157" s="12"/>
      <c r="F157" s="19">
        <f>SUM(F149:F156)</f>
        <v>760</v>
      </c>
      <c r="G157" s="19">
        <f>SUM(G149:G156)</f>
        <v>25</v>
      </c>
      <c r="H157" s="19">
        <f>SUM(H149:H156)</f>
        <v>23</v>
      </c>
      <c r="I157" s="19">
        <f>SUM(I149:I156)</f>
        <v>80</v>
      </c>
      <c r="J157" s="19">
        <f>SUM(J149:J156)</f>
        <v>700</v>
      </c>
      <c r="K157" s="19" t="s">
        <v>41</v>
      </c>
    </row>
    <row r="158" spans="1:11" ht="15.75" thickBot="1" x14ac:dyDescent="0.25">
      <c r="A158" s="27">
        <f>A143</f>
        <v>2</v>
      </c>
      <c r="B158" s="28">
        <f>B143</f>
        <v>4</v>
      </c>
      <c r="C158" s="58" t="s">
        <v>4</v>
      </c>
      <c r="D158" s="59"/>
      <c r="E158" s="29"/>
      <c r="F158" s="30">
        <f>F148+F157</f>
        <v>1260</v>
      </c>
      <c r="G158" s="30">
        <f>G148+G157</f>
        <v>43</v>
      </c>
      <c r="H158" s="30">
        <f>H148+H157</f>
        <v>38</v>
      </c>
      <c r="I158" s="30">
        <f>I148+I157</f>
        <v>178</v>
      </c>
      <c r="J158" s="30">
        <f>J148+J157</f>
        <v>1200</v>
      </c>
      <c r="K158" s="30" t="s">
        <v>41</v>
      </c>
    </row>
    <row r="159" spans="1:11" ht="15" x14ac:dyDescent="0.25">
      <c r="A159" s="20">
        <v>2</v>
      </c>
      <c r="B159" s="50">
        <v>5</v>
      </c>
      <c r="C159" s="21" t="s">
        <v>19</v>
      </c>
      <c r="D159" s="5" t="s">
        <v>20</v>
      </c>
      <c r="E159" s="37" t="s">
        <v>68</v>
      </c>
      <c r="F159" s="45">
        <v>200</v>
      </c>
      <c r="G159" s="45">
        <v>5</v>
      </c>
      <c r="H159" s="45">
        <v>6</v>
      </c>
      <c r="I159" s="45">
        <v>31</v>
      </c>
      <c r="J159" s="45">
        <v>198</v>
      </c>
      <c r="K159" s="38">
        <v>117</v>
      </c>
    </row>
    <row r="160" spans="1:11" ht="15" x14ac:dyDescent="0.25">
      <c r="A160" s="22"/>
      <c r="B160" s="46"/>
      <c r="C160" s="11"/>
      <c r="D160" s="7" t="s">
        <v>21</v>
      </c>
      <c r="E160" s="39" t="s">
        <v>39</v>
      </c>
      <c r="F160" s="44">
        <v>200</v>
      </c>
      <c r="G160" s="44">
        <v>4</v>
      </c>
      <c r="H160" s="40">
        <v>4</v>
      </c>
      <c r="I160" s="44">
        <v>15</v>
      </c>
      <c r="J160" s="44">
        <v>111</v>
      </c>
      <c r="K160" s="41">
        <v>266</v>
      </c>
    </row>
    <row r="161" spans="1:11" ht="15" x14ac:dyDescent="0.25">
      <c r="A161" s="22"/>
      <c r="B161" s="46"/>
      <c r="C161" s="11"/>
      <c r="D161" s="7" t="s">
        <v>55</v>
      </c>
      <c r="E161" s="39" t="s">
        <v>96</v>
      </c>
      <c r="F161" s="44">
        <v>50</v>
      </c>
      <c r="G161" s="44">
        <v>3</v>
      </c>
      <c r="H161" s="44">
        <v>4</v>
      </c>
      <c r="I161" s="44">
        <v>29</v>
      </c>
      <c r="J161" s="44">
        <v>161</v>
      </c>
      <c r="K161" s="41">
        <v>2</v>
      </c>
    </row>
    <row r="162" spans="1:11" ht="15" x14ac:dyDescent="0.25">
      <c r="A162" s="22"/>
      <c r="B162" s="46"/>
      <c r="C162" s="11"/>
      <c r="D162" s="7" t="s">
        <v>22</v>
      </c>
      <c r="E162" s="39" t="s">
        <v>72</v>
      </c>
      <c r="F162" s="44">
        <v>100</v>
      </c>
      <c r="G162" s="40"/>
      <c r="H162" s="40"/>
      <c r="I162" s="44">
        <v>10</v>
      </c>
      <c r="J162" s="44">
        <v>36</v>
      </c>
      <c r="K162" s="41">
        <v>368.1</v>
      </c>
    </row>
    <row r="163" spans="1:11" ht="15" x14ac:dyDescent="0.25">
      <c r="A163" s="22"/>
      <c r="B163" s="46"/>
      <c r="C163" s="11"/>
      <c r="D163" s="6"/>
      <c r="E163" s="39"/>
      <c r="F163" s="40"/>
      <c r="G163" s="40"/>
      <c r="H163" s="40"/>
      <c r="I163" s="40"/>
      <c r="J163" s="40"/>
      <c r="K163" s="41"/>
    </row>
    <row r="164" spans="1:11" ht="15" x14ac:dyDescent="0.25">
      <c r="A164" s="23"/>
      <c r="B164" s="61"/>
      <c r="C164" s="8"/>
      <c r="D164" s="18" t="s">
        <v>30</v>
      </c>
      <c r="E164" s="9"/>
      <c r="F164" s="19">
        <f>SUM(F159:F163)</f>
        <v>550</v>
      </c>
      <c r="G164" s="19">
        <f>SUM(G159:G163)</f>
        <v>12</v>
      </c>
      <c r="H164" s="19">
        <f>SUM(H159:H163)</f>
        <v>14</v>
      </c>
      <c r="I164" s="19">
        <f>SUM(I159:I163)</f>
        <v>85</v>
      </c>
      <c r="J164" s="19">
        <f>SUM(J159:J163)</f>
        <v>506</v>
      </c>
      <c r="K164" s="19" t="s">
        <v>41</v>
      </c>
    </row>
    <row r="165" spans="1:11" ht="15" x14ac:dyDescent="0.25">
      <c r="A165" s="24">
        <f>A159</f>
        <v>2</v>
      </c>
      <c r="B165" s="51">
        <f>B159</f>
        <v>5</v>
      </c>
      <c r="C165" s="10" t="s">
        <v>23</v>
      </c>
      <c r="D165" s="7" t="s">
        <v>24</v>
      </c>
      <c r="E165" s="39" t="s">
        <v>99</v>
      </c>
      <c r="F165" s="44">
        <v>60</v>
      </c>
      <c r="G165" s="44">
        <v>1</v>
      </c>
      <c r="H165" s="44">
        <v>5</v>
      </c>
      <c r="I165" s="44">
        <v>5</v>
      </c>
      <c r="J165" s="44">
        <v>63</v>
      </c>
      <c r="K165" s="41">
        <v>20.010000000000002</v>
      </c>
    </row>
    <row r="166" spans="1:11" ht="15" x14ac:dyDescent="0.25">
      <c r="A166" s="22"/>
      <c r="B166" s="46"/>
      <c r="C166" s="11"/>
      <c r="D166" s="7" t="s">
        <v>25</v>
      </c>
      <c r="E166" s="39" t="s">
        <v>97</v>
      </c>
      <c r="F166" s="44">
        <v>200</v>
      </c>
      <c r="G166" s="44">
        <v>2</v>
      </c>
      <c r="H166" s="44"/>
      <c r="I166" s="44">
        <v>14</v>
      </c>
      <c r="J166" s="44">
        <v>70</v>
      </c>
      <c r="K166" s="41">
        <v>2011.02</v>
      </c>
    </row>
    <row r="167" spans="1:11" ht="15" x14ac:dyDescent="0.25">
      <c r="A167" s="22"/>
      <c r="B167" s="46"/>
      <c r="C167" s="11"/>
      <c r="D167" s="7" t="s">
        <v>26</v>
      </c>
      <c r="E167" s="39" t="s">
        <v>98</v>
      </c>
      <c r="F167" s="44">
        <v>200</v>
      </c>
      <c r="G167" s="44">
        <v>17</v>
      </c>
      <c r="H167" s="44">
        <v>19</v>
      </c>
      <c r="I167" s="44">
        <v>20</v>
      </c>
      <c r="J167" s="44">
        <v>376</v>
      </c>
      <c r="K167" s="41">
        <v>7025.02</v>
      </c>
    </row>
    <row r="168" spans="1:11" ht="15" x14ac:dyDescent="0.25">
      <c r="A168" s="22"/>
      <c r="B168" s="46"/>
      <c r="C168" s="11"/>
      <c r="D168" s="7" t="s">
        <v>21</v>
      </c>
      <c r="E168" s="39" t="s">
        <v>34</v>
      </c>
      <c r="F168" s="44">
        <v>200</v>
      </c>
      <c r="G168" s="44">
        <v>1</v>
      </c>
      <c r="H168" s="40"/>
      <c r="I168" s="44">
        <v>30</v>
      </c>
      <c r="J168" s="44">
        <v>130</v>
      </c>
      <c r="K168" s="41">
        <v>241</v>
      </c>
    </row>
    <row r="169" spans="1:11" ht="15" x14ac:dyDescent="0.25">
      <c r="A169" s="22"/>
      <c r="B169" s="46"/>
      <c r="C169" s="11"/>
      <c r="D169" s="7" t="s">
        <v>29</v>
      </c>
      <c r="E169" s="39" t="s">
        <v>33</v>
      </c>
      <c r="F169" s="40">
        <v>50</v>
      </c>
      <c r="G169" s="40">
        <v>4</v>
      </c>
      <c r="H169" s="40">
        <v>1</v>
      </c>
      <c r="I169" s="40">
        <v>24</v>
      </c>
      <c r="J169" s="40">
        <v>110</v>
      </c>
      <c r="K169" s="41">
        <v>1</v>
      </c>
    </row>
    <row r="170" spans="1:11" ht="15" x14ac:dyDescent="0.25">
      <c r="A170" s="22"/>
      <c r="B170" s="46"/>
      <c r="C170" s="11"/>
      <c r="D170" s="6"/>
      <c r="E170" s="39"/>
      <c r="F170" s="40"/>
      <c r="G170" s="40"/>
      <c r="H170" s="40"/>
      <c r="I170" s="40"/>
      <c r="J170" s="40"/>
      <c r="K170" s="41"/>
    </row>
    <row r="171" spans="1:11" ht="15" x14ac:dyDescent="0.25">
      <c r="A171" s="22"/>
      <c r="B171" s="46"/>
      <c r="C171" s="11"/>
      <c r="D171" s="6"/>
      <c r="E171" s="39"/>
      <c r="F171" s="40"/>
      <c r="G171" s="40"/>
      <c r="H171" s="40"/>
      <c r="I171" s="40"/>
      <c r="J171" s="40"/>
      <c r="K171" s="41"/>
    </row>
    <row r="172" spans="1:11" ht="15" x14ac:dyDescent="0.25">
      <c r="A172" s="23"/>
      <c r="B172" s="61"/>
      <c r="C172" s="8"/>
      <c r="D172" s="18" t="s">
        <v>30</v>
      </c>
      <c r="E172" s="12"/>
      <c r="F172" s="19">
        <f>SUM(F165:F171)</f>
        <v>710</v>
      </c>
      <c r="G172" s="19">
        <f>SUM(G165:G171)</f>
        <v>25</v>
      </c>
      <c r="H172" s="19">
        <f>SUM(H165:H171)</f>
        <v>25</v>
      </c>
      <c r="I172" s="19">
        <f>SUM(I165:I171)</f>
        <v>93</v>
      </c>
      <c r="J172" s="19">
        <f>SUM(J165:J171)</f>
        <v>749</v>
      </c>
      <c r="K172" s="19" t="s">
        <v>41</v>
      </c>
    </row>
    <row r="173" spans="1:11" ht="15.75" thickBot="1" x14ac:dyDescent="0.25">
      <c r="A173" s="27">
        <f>A159</f>
        <v>2</v>
      </c>
      <c r="B173" s="28">
        <f>B159</f>
        <v>5</v>
      </c>
      <c r="C173" s="58" t="s">
        <v>4</v>
      </c>
      <c r="D173" s="59"/>
      <c r="E173" s="29"/>
      <c r="F173" s="30">
        <f>F164+F172</f>
        <v>1260</v>
      </c>
      <c r="G173" s="30">
        <f>G164+G172</f>
        <v>37</v>
      </c>
      <c r="H173" s="30">
        <f>H164+H172</f>
        <v>39</v>
      </c>
      <c r="I173" s="30">
        <f>I164+I172</f>
        <v>178</v>
      </c>
      <c r="J173" s="30">
        <f>J164+J172</f>
        <v>1255</v>
      </c>
      <c r="K173" s="30" t="s">
        <v>41</v>
      </c>
    </row>
    <row r="174" spans="1:11" ht="15" x14ac:dyDescent="0.25">
      <c r="A174" s="20">
        <v>2</v>
      </c>
      <c r="B174" s="50">
        <v>6</v>
      </c>
      <c r="C174" s="21" t="s">
        <v>19</v>
      </c>
      <c r="D174" s="5" t="s">
        <v>20</v>
      </c>
      <c r="E174" s="37" t="s">
        <v>101</v>
      </c>
      <c r="F174" s="45">
        <v>200</v>
      </c>
      <c r="G174" s="45">
        <v>7</v>
      </c>
      <c r="H174" s="45">
        <v>9</v>
      </c>
      <c r="I174" s="45">
        <v>28</v>
      </c>
      <c r="J174" s="45">
        <v>139</v>
      </c>
      <c r="K174" s="38">
        <v>117</v>
      </c>
    </row>
    <row r="175" spans="1:11" ht="15" x14ac:dyDescent="0.25">
      <c r="A175" s="22"/>
      <c r="B175" s="46"/>
      <c r="C175" s="11"/>
      <c r="D175" s="7" t="s">
        <v>21</v>
      </c>
      <c r="E175" s="39" t="s">
        <v>66</v>
      </c>
      <c r="F175" s="44">
        <v>200</v>
      </c>
      <c r="G175" s="40"/>
      <c r="H175" s="40"/>
      <c r="I175" s="44">
        <v>28</v>
      </c>
      <c r="J175" s="44">
        <v>114</v>
      </c>
      <c r="K175" s="41">
        <v>236</v>
      </c>
    </row>
    <row r="176" spans="1:11" ht="15" x14ac:dyDescent="0.25">
      <c r="A176" s="22"/>
      <c r="B176" s="46"/>
      <c r="C176" s="11"/>
      <c r="D176" s="7" t="s">
        <v>29</v>
      </c>
      <c r="E176" s="39" t="s">
        <v>46</v>
      </c>
      <c r="F176" s="44">
        <v>50</v>
      </c>
      <c r="G176" s="44">
        <v>4</v>
      </c>
      <c r="H176" s="44">
        <v>5</v>
      </c>
      <c r="I176" s="44">
        <v>15</v>
      </c>
      <c r="J176" s="44">
        <v>160</v>
      </c>
      <c r="K176" s="41">
        <v>3</v>
      </c>
    </row>
    <row r="177" spans="1:11" ht="15" x14ac:dyDescent="0.25">
      <c r="A177" s="22"/>
      <c r="B177" s="46"/>
      <c r="C177" s="11"/>
      <c r="D177" s="7" t="s">
        <v>74</v>
      </c>
      <c r="E177" s="39" t="s">
        <v>100</v>
      </c>
      <c r="F177" s="40">
        <v>60</v>
      </c>
      <c r="G177" s="40">
        <v>32</v>
      </c>
      <c r="H177" s="40">
        <v>28</v>
      </c>
      <c r="I177" s="40">
        <v>50</v>
      </c>
      <c r="J177" s="40">
        <v>208</v>
      </c>
      <c r="K177" s="41">
        <v>292</v>
      </c>
    </row>
    <row r="178" spans="1:11" ht="15" x14ac:dyDescent="0.25">
      <c r="A178" s="22"/>
      <c r="B178" s="46"/>
      <c r="C178" s="11"/>
      <c r="D178" s="6"/>
      <c r="E178" s="39"/>
      <c r="F178" s="40"/>
      <c r="G178" s="40"/>
      <c r="H178" s="40"/>
      <c r="I178" s="40"/>
      <c r="J178" s="40"/>
      <c r="K178" s="41"/>
    </row>
    <row r="179" spans="1:11" ht="15" x14ac:dyDescent="0.25">
      <c r="A179" s="23"/>
      <c r="B179" s="61"/>
      <c r="C179" s="8"/>
      <c r="D179" s="18" t="s">
        <v>30</v>
      </c>
      <c r="E179" s="9"/>
      <c r="F179" s="19">
        <f>SUM(F174:F178)</f>
        <v>510</v>
      </c>
      <c r="G179" s="19">
        <f>SUM(G174:G178)</f>
        <v>43</v>
      </c>
      <c r="H179" s="19">
        <f>SUM(H174:H178)</f>
        <v>42</v>
      </c>
      <c r="I179" s="19">
        <f>SUM(I174:I178)</f>
        <v>121</v>
      </c>
      <c r="J179" s="19">
        <f>SUM(J174:J178)</f>
        <v>621</v>
      </c>
      <c r="K179" s="19" t="s">
        <v>41</v>
      </c>
    </row>
    <row r="180" spans="1:11" ht="15" x14ac:dyDescent="0.25">
      <c r="A180" s="24">
        <f>A174</f>
        <v>2</v>
      </c>
      <c r="B180" s="51">
        <f>B174</f>
        <v>6</v>
      </c>
      <c r="C180" s="10" t="s">
        <v>23</v>
      </c>
      <c r="D180" s="7" t="s">
        <v>24</v>
      </c>
      <c r="E180" s="39" t="s">
        <v>62</v>
      </c>
      <c r="F180" s="44">
        <v>60</v>
      </c>
      <c r="G180" s="44">
        <v>1</v>
      </c>
      <c r="H180" s="44">
        <v>3</v>
      </c>
      <c r="I180" s="44">
        <v>5</v>
      </c>
      <c r="J180" s="44">
        <v>70</v>
      </c>
      <c r="K180" s="41">
        <v>1044.01</v>
      </c>
    </row>
    <row r="181" spans="1:11" ht="15" x14ac:dyDescent="0.25">
      <c r="A181" s="22"/>
      <c r="B181" s="46"/>
      <c r="C181" s="11"/>
      <c r="D181" s="7" t="s">
        <v>25</v>
      </c>
      <c r="E181" s="39" t="s">
        <v>65</v>
      </c>
      <c r="F181" s="44">
        <v>200</v>
      </c>
      <c r="G181" s="44">
        <v>3</v>
      </c>
      <c r="H181" s="44">
        <v>7</v>
      </c>
      <c r="I181" s="44">
        <v>15</v>
      </c>
      <c r="J181" s="44">
        <v>121.5</v>
      </c>
      <c r="K181" s="41">
        <v>62</v>
      </c>
    </row>
    <row r="182" spans="1:11" ht="15" x14ac:dyDescent="0.25">
      <c r="A182" s="22"/>
      <c r="B182" s="46"/>
      <c r="C182" s="11"/>
      <c r="D182" s="7" t="s">
        <v>26</v>
      </c>
      <c r="E182" s="39" t="s">
        <v>102</v>
      </c>
      <c r="F182" s="44">
        <v>200</v>
      </c>
      <c r="G182" s="44">
        <v>18</v>
      </c>
      <c r="H182" s="44">
        <v>18</v>
      </c>
      <c r="I182" s="44">
        <v>24</v>
      </c>
      <c r="J182" s="44">
        <v>337</v>
      </c>
      <c r="K182" s="41">
        <v>179</v>
      </c>
    </row>
    <row r="183" spans="1:11" ht="15" x14ac:dyDescent="0.25">
      <c r="A183" s="22"/>
      <c r="B183" s="46"/>
      <c r="C183" s="11"/>
      <c r="D183" s="7" t="s">
        <v>21</v>
      </c>
      <c r="E183" s="39" t="s">
        <v>66</v>
      </c>
      <c r="F183" s="44">
        <v>200</v>
      </c>
      <c r="G183" s="40"/>
      <c r="H183" s="40"/>
      <c r="I183" s="44">
        <v>28</v>
      </c>
      <c r="J183" s="44">
        <v>114</v>
      </c>
      <c r="K183" s="41">
        <v>236</v>
      </c>
    </row>
    <row r="184" spans="1:11" ht="15" x14ac:dyDescent="0.25">
      <c r="A184" s="22"/>
      <c r="B184" s="46"/>
      <c r="C184" s="11"/>
      <c r="D184" s="7" t="s">
        <v>29</v>
      </c>
      <c r="E184" s="39" t="s">
        <v>33</v>
      </c>
      <c r="F184" s="40">
        <v>50</v>
      </c>
      <c r="G184" s="40">
        <v>4</v>
      </c>
      <c r="H184" s="40">
        <v>1</v>
      </c>
      <c r="I184" s="40">
        <v>24</v>
      </c>
      <c r="J184" s="40">
        <v>110</v>
      </c>
      <c r="K184" s="41">
        <v>1</v>
      </c>
    </row>
    <row r="185" spans="1:11" ht="15" x14ac:dyDescent="0.25">
      <c r="A185" s="22"/>
      <c r="B185" s="46"/>
      <c r="C185" s="11"/>
      <c r="D185" s="6"/>
      <c r="E185" s="39"/>
      <c r="F185" s="40"/>
      <c r="G185" s="40"/>
      <c r="H185" s="40"/>
      <c r="I185" s="40"/>
      <c r="J185" s="40"/>
      <c r="K185" s="41"/>
    </row>
    <row r="186" spans="1:11" ht="15" x14ac:dyDescent="0.25">
      <c r="A186" s="22"/>
      <c r="B186" s="46"/>
      <c r="C186" s="11"/>
      <c r="D186" s="6"/>
      <c r="E186" s="39"/>
      <c r="F186" s="40"/>
      <c r="G186" s="40"/>
      <c r="H186" s="40"/>
      <c r="I186" s="40"/>
      <c r="J186" s="40"/>
      <c r="K186" s="41"/>
    </row>
    <row r="187" spans="1:11" ht="15" x14ac:dyDescent="0.25">
      <c r="A187" s="23"/>
      <c r="B187" s="61"/>
      <c r="C187" s="8"/>
      <c r="D187" s="18" t="s">
        <v>30</v>
      </c>
      <c r="E187" s="12"/>
      <c r="F187" s="19">
        <f>SUM(F180:F186)</f>
        <v>710</v>
      </c>
      <c r="G187" s="19">
        <f>SUM(G180:G186)</f>
        <v>26</v>
      </c>
      <c r="H187" s="19">
        <f>SUM(H180:H186)</f>
        <v>29</v>
      </c>
      <c r="I187" s="19">
        <f>SUM(I180:I186)</f>
        <v>96</v>
      </c>
      <c r="J187" s="19">
        <f>SUM(J180:J186)</f>
        <v>752.5</v>
      </c>
      <c r="K187" s="19" t="s">
        <v>41</v>
      </c>
    </row>
    <row r="188" spans="1:11" ht="15.75" thickBot="1" x14ac:dyDescent="0.25">
      <c r="A188" s="27">
        <f>A174</f>
        <v>2</v>
      </c>
      <c r="B188" s="28">
        <f>B174</f>
        <v>6</v>
      </c>
      <c r="C188" s="58" t="s">
        <v>4</v>
      </c>
      <c r="D188" s="59"/>
      <c r="E188" s="29"/>
      <c r="F188" s="30">
        <f>F179+F187</f>
        <v>1220</v>
      </c>
      <c r="G188" s="30">
        <f>G179+G187</f>
        <v>69</v>
      </c>
      <c r="H188" s="30">
        <f>H179+H187</f>
        <v>71</v>
      </c>
      <c r="I188" s="30">
        <f>I179+I187</f>
        <v>217</v>
      </c>
      <c r="J188" s="30">
        <f>J179+J187</f>
        <v>1373.5</v>
      </c>
      <c r="K188" s="30" t="s">
        <v>41</v>
      </c>
    </row>
    <row r="189" spans="1:11" ht="13.5" customHeight="1" thickBot="1" x14ac:dyDescent="0.25">
      <c r="A189" s="25" t="s">
        <v>41</v>
      </c>
      <c r="B189" s="26"/>
      <c r="C189" s="65" t="s">
        <v>5</v>
      </c>
      <c r="D189" s="66"/>
      <c r="E189" s="67"/>
      <c r="F189" s="32">
        <f>(F20+F34+F50+F65+F81+F111+F126+F142+F158+F173)/(IF(F20=0,0,1)+IF(F34=0,0,1)+IF(F50=0,0,1)+IF(F65=0,0,1)+IF(F81=0,0,1)+IF(F111=0,0,1)+IF(F126=0,0,1)+IF(F142=0,0,1)+IF(F158=0,0,1)+IF(F173=0,0,1))</f>
        <v>1280</v>
      </c>
      <c r="G189" s="32">
        <f>(G20+G34+G50+G65+G81+G111+G126+G142+G158+G173)/(IF(G20=0,0,1)+IF(G34=0,0,1)+IF(G50=0,0,1)+IF(G65=0,0,1)+IF(G81=0,0,1)+IF(G111=0,0,1)+IF(G126=0,0,1)+IF(G142=0,0,1)+IF(G158=0,0,1)+IF(G173=0,0,1))</f>
        <v>46.7</v>
      </c>
      <c r="H189" s="32">
        <f>(H20+H34+H50+H65+H81+H111+H126+H142+H158+H173)/(IF(H20=0,0,1)+IF(H34=0,0,1)+IF(H50=0,0,1)+IF(H65=0,0,1)+IF(H81=0,0,1)+IF(H111=0,0,1)+IF(H126=0,0,1)+IF(H142=0,0,1)+IF(H158=0,0,1)+IF(H173=0,0,1))</f>
        <v>44.3</v>
      </c>
      <c r="I189" s="32">
        <f>(I20+I34+I50+I65+I81+I111+I126+I142+I158+I173)/(IF(I20=0,0,1)+IF(I34=0,0,1)+IF(I50=0,0,1)+IF(I65=0,0,1)+IF(I81=0,0,1)+IF(I111=0,0,1)+IF(I126=0,0,1)+IF(I142=0,0,1)+IF(I158=0,0,1)+IF(I173=0,0,1))</f>
        <v>191.4</v>
      </c>
      <c r="J189" s="32">
        <f>(J20+J34+J50+J65+J81+J111+J126+J142+J158+J173)/(IF(J20=0,0,1)+IF(J34=0,0,1)+IF(J50=0,0,1)+IF(J65=0,0,1)+IF(J81=0,0,1)+IF(J111=0,0,1)+IF(J126=0,0,1)+IF(J142=0,0,1)+IF(J158=0,0,1)+IF(J173=0,0,1))</f>
        <v>1311.5700000000002</v>
      </c>
      <c r="K189" s="32" t="s">
        <v>41</v>
      </c>
    </row>
    <row r="191" spans="1:11" ht="15.75" customHeight="1" x14ac:dyDescent="0.2"/>
  </sheetData>
  <mergeCells count="17">
    <mergeCell ref="C188:D188"/>
    <mergeCell ref="C50:D50"/>
    <mergeCell ref="C65:D65"/>
    <mergeCell ref="C81:D81"/>
    <mergeCell ref="C20:D20"/>
    <mergeCell ref="C189:E189"/>
    <mergeCell ref="C173:D173"/>
    <mergeCell ref="C111:D111"/>
    <mergeCell ref="C126:D126"/>
    <mergeCell ref="C142:D142"/>
    <mergeCell ref="C158:D158"/>
    <mergeCell ref="C96:D96"/>
    <mergeCell ref="C1:E1"/>
    <mergeCell ref="H1:K1"/>
    <mergeCell ref="H2:K2"/>
    <mergeCell ref="H3:K3"/>
    <mergeCell ref="C34:D34"/>
  </mergeCells>
  <pageMargins left="0.70866141732283472" right="0.51181102362204722" top="0.55118110236220474" bottom="0.55118110236220474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WINDOWS-10-0222</cp:lastModifiedBy>
  <cp:lastPrinted>2025-04-24T06:30:50Z</cp:lastPrinted>
  <dcterms:created xsi:type="dcterms:W3CDTF">2022-05-16T14:23:56Z</dcterms:created>
  <dcterms:modified xsi:type="dcterms:W3CDTF">2025-06-03T16:02:14Z</dcterms:modified>
</cp:coreProperties>
</file>